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mc:AlternateContent xmlns:mc="http://schemas.openxmlformats.org/markup-compatibility/2006">
    <mc:Choice Requires="x15">
      <x15ac:absPath xmlns:x15ac="http://schemas.microsoft.com/office/spreadsheetml/2010/11/ac" url="/Volumes/che/Projects/National_Productivity/National 2022 - 23/Reports and Tables/"/>
    </mc:Choice>
  </mc:AlternateContent>
  <xr:revisionPtr revIDLastSave="0" documentId="13_ncr:1_{BF0797A6-54E4-3F44-945A-F090F8A4630F}" xr6:coauthVersionLast="47" xr6:coauthVersionMax="47" xr10:uidLastSave="{00000000-0000-0000-0000-000000000000}"/>
  <bookViews>
    <workbookView xWindow="-20480" yWindow="3960" windowWidth="20780" windowHeight="12980" tabRatio="887" firstSheet="17" activeTab="23" xr2:uid="{00000000-000D-0000-FFFF-FFFF00000000}"/>
  </bookViews>
  <sheets>
    <sheet name="Index" sheetId="1" r:id="rId1"/>
    <sheet name="PRODUCTIVITY - OUTPUTS - INPUTS" sheetId="2" r:id="rId2"/>
    <sheet name="A1" sheetId="3" r:id="rId3"/>
    <sheet name="A2 " sheetId="4" r:id="rId4"/>
    <sheet name="A3" sheetId="5" r:id="rId5"/>
    <sheet name="NHS Output Settings" sheetId="6" r:id="rId6"/>
    <sheet name="A4" sheetId="7" r:id="rId7"/>
    <sheet name="A5" sheetId="8" r:id="rId8"/>
    <sheet name="A6" sheetId="9" r:id="rId9"/>
    <sheet name="A7" sheetId="10" r:id="rId10"/>
    <sheet name="A8" sheetId="11" r:id="rId11"/>
    <sheet name="A9" sheetId="12" r:id="rId12"/>
    <sheet name="A10" sheetId="13" r:id="rId13"/>
    <sheet name="A11" sheetId="14" r:id="rId14"/>
    <sheet name="A12" sheetId="15" r:id="rId15"/>
    <sheet name="A13" sheetId="16" r:id="rId16"/>
    <sheet name="A14" sheetId="17" r:id="rId17"/>
    <sheet name="A15" sheetId="18" r:id="rId18"/>
    <sheet name="A16" sheetId="19" r:id="rId19"/>
    <sheet name="A17" sheetId="20" r:id="rId20"/>
    <sheet name="A18" sheetId="21" r:id="rId21"/>
    <sheet name="A19" sheetId="22" r:id="rId22"/>
    <sheet name="A20" sheetId="25" r:id="rId23"/>
    <sheet name="A21" sheetId="26" r:id="rId24"/>
    <sheet name="A22" sheetId="27" r:id="rId25"/>
    <sheet name="A23" sheetId="28" r:id="rId26"/>
    <sheet name="A24" sheetId="29" r:id="rId27"/>
    <sheet name="A25" sheetId="30" r:id="rId28"/>
    <sheet name="NHS INPUTS" sheetId="31" r:id="rId29"/>
    <sheet name="A26" sheetId="32" r:id="rId30"/>
    <sheet name="A27" sheetId="33" r:id="rId31"/>
    <sheet name="A28" sheetId="34" r:id="rId32"/>
    <sheet name="A29" sheetId="35" r:id="rId33"/>
    <sheet name="A30" sheetId="38" r:id="rId34"/>
    <sheet name="A31" sheetId="37" r:id="rId35"/>
    <sheet name="A32" sheetId="36" r:id="rId36"/>
    <sheet name="A33" sheetId="39" r:id="rId37"/>
  </sheets>
  <definedNames>
    <definedName name="_ftn1" localSheetId="2">'A1'!$B$28</definedName>
    <definedName name="_ftnref1" localSheetId="2">'A1'!$B$16</definedName>
    <definedName name="_Ref26886876" localSheetId="22">'A20'!$B$2</definedName>
    <definedName name="_Ref26887072" localSheetId="31">'A28'!$B$3</definedName>
    <definedName name="_Ref26887130" localSheetId="33">'A30'!$B$3</definedName>
    <definedName name="_Ref27151419" localSheetId="27">'A25'!$B$3</definedName>
    <definedName name="_Ref27151721" localSheetId="32">'A29'!$B$3</definedName>
    <definedName name="_Ref62731231" localSheetId="23">'A21'!$B$3</definedName>
    <definedName name="_Ref62731694" localSheetId="2">'A1'!$B$3</definedName>
    <definedName name="_Ref62731716" localSheetId="25">'A23'!$B$3</definedName>
    <definedName name="_Ref62746465" localSheetId="12">'A11'!$B$3</definedName>
    <definedName name="_Ref89869888" localSheetId="16">'A14'!$B$3</definedName>
    <definedName name="_Ref98240087" localSheetId="30">'A27'!$B$3</definedName>
    <definedName name="_Toc70185070" localSheetId="2">'A1'!$A$1</definedName>
    <definedName name="_Toc70185071" localSheetId="6">'A4'!$A$1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0" roundtripDataSignature="AMtx7mgXurY9V8IZWqKwgpbaKE8Uhw5NDQ=="/>
    </ext>
  </extLst>
</workbook>
</file>

<file path=xl/calcChain.xml><?xml version="1.0" encoding="utf-8"?>
<calcChain xmlns="http://schemas.openxmlformats.org/spreadsheetml/2006/main">
  <c r="S15" i="34" l="1"/>
  <c r="B52" i="1" l="1"/>
  <c r="B51" i="1"/>
  <c r="B50" i="1"/>
  <c r="B49" i="1"/>
  <c r="B46" i="1"/>
  <c r="B45" i="1"/>
  <c r="B44" i="1"/>
  <c r="B43" i="1"/>
  <c r="B39" i="1"/>
  <c r="B38" i="1"/>
  <c r="B35" i="1"/>
  <c r="B34" i="1"/>
  <c r="B33" i="1"/>
  <c r="B32" i="1"/>
</calcChain>
</file>

<file path=xl/sharedStrings.xml><?xml version="1.0" encoding="utf-8"?>
<sst xmlns="http://schemas.openxmlformats.org/spreadsheetml/2006/main" count="1467" uniqueCount="532">
  <si>
    <t>A1</t>
  </si>
  <si>
    <t xml:space="preserve">Table A 1: Historical series of NHS Productivity Growth </t>
  </si>
  <si>
    <t>A2</t>
  </si>
  <si>
    <t>Table A 2: Historical series of NHS output growth</t>
  </si>
  <si>
    <t>A3</t>
  </si>
  <si>
    <t>Table A 3: Historical series of NHS input growth</t>
  </si>
  <si>
    <t>NHS Output Settings</t>
  </si>
  <si>
    <t>A4</t>
  </si>
  <si>
    <t>Table A 4: Historical series of Organisational coverage of HES activity in FCEs</t>
  </si>
  <si>
    <t>A5</t>
  </si>
  <si>
    <t xml:space="preserve">Table A 5: Historical series of Number of CIPS &amp; average cost for electives and non-electives HES inpatient data </t>
  </si>
  <si>
    <t>A6</t>
  </si>
  <si>
    <t>Table A 6: Historical series of Number of CIPS and average cost for electives and non-electives HES inpatient Mental Health data</t>
  </si>
  <si>
    <t>A7</t>
  </si>
  <si>
    <t>Table A 7: Historical series of Volume and average costs for HES outpatient data</t>
  </si>
  <si>
    <t>A8</t>
  </si>
  <si>
    <t>Table A 8: Historical series of Volume and average costs of Outpatient data</t>
  </si>
  <si>
    <t>A9</t>
  </si>
  <si>
    <t>Table A 9: Historical series of Volume and average costs of Accident &amp; Emergency data</t>
  </si>
  <si>
    <t>A10</t>
  </si>
  <si>
    <t>Table A 10: Historical series of Volume and average costs of Ambulance services data</t>
  </si>
  <si>
    <t>A11</t>
  </si>
  <si>
    <t>Table A 11: Historical series of Volume and average costs of Chemotherapy, Radiotherapy and High Cost Drugs data</t>
  </si>
  <si>
    <t>A12</t>
  </si>
  <si>
    <t>Table A 12: Historical series of Volume and average costs of Community Care data</t>
  </si>
  <si>
    <t>A13</t>
  </si>
  <si>
    <t>Table A 13: Historical series of Volume and average costs of Diagnostic Tests data</t>
  </si>
  <si>
    <t>A14</t>
  </si>
  <si>
    <t>Table A 14: Historical series of Volume and average costs of Community Mental Health data</t>
  </si>
  <si>
    <t>A15</t>
  </si>
  <si>
    <t>Table A 15: Historical series of Volume and average costs of Rehabilitation and Renal Dialysis data</t>
  </si>
  <si>
    <t>A16</t>
  </si>
  <si>
    <t>Table A 16: Historical series of Volume and average costs of Specialist services data</t>
  </si>
  <si>
    <t>A17</t>
  </si>
  <si>
    <t>Table A 17: Historical series of Volume and average costs of ‘Other NHS’ activity data</t>
  </si>
  <si>
    <t>Dentistry &amp; Ophthalmology</t>
  </si>
  <si>
    <t>A18</t>
  </si>
  <si>
    <t>Table A 18: Historical series of Volume and average costs of Ophthalmological Services data</t>
  </si>
  <si>
    <t>A19</t>
  </si>
  <si>
    <t>Table A 19: Historical series of Volume and average costs of Dental Services data</t>
  </si>
  <si>
    <t>A20</t>
  </si>
  <si>
    <t>A21</t>
  </si>
  <si>
    <t>A22</t>
  </si>
  <si>
    <t>A23</t>
  </si>
  <si>
    <t>A24</t>
  </si>
  <si>
    <t>A25</t>
  </si>
  <si>
    <t>A26</t>
  </si>
  <si>
    <t>A27</t>
  </si>
  <si>
    <t>A28</t>
  </si>
  <si>
    <t>HISTORICAL SERIES PRODUCTIVITY - OUTPUTS - INPUTS GROWTH RATES</t>
  </si>
  <si>
    <t>Historic tables for productivity, output, and input growth</t>
  </si>
  <si>
    <t>Years</t>
  </si>
  <si>
    <t>Mixed</t>
  </si>
  <si>
    <t>Indirect</t>
  </si>
  <si>
    <t>2004/05 – 2005/06</t>
  </si>
  <si>
    <t>2005/06 – 2006/07</t>
  </si>
  <si>
    <t>2006/07 – 2007/08</t>
  </si>
  <si>
    <t>2007/08 – 2008/09</t>
  </si>
  <si>
    <t>2008/09 – 2009/10</t>
  </si>
  <si>
    <t>2009/10 – 2010/11</t>
  </si>
  <si>
    <t>2010/11 – 2011/12</t>
  </si>
  <si>
    <t>2011/12 – 2012/13</t>
  </si>
  <si>
    <t>2012/13 – 2013/14</t>
  </si>
  <si>
    <t>2013/14 – 2014/15</t>
  </si>
  <si>
    <t>2014/15 – 2015/16</t>
  </si>
  <si>
    <r>
      <rPr>
        <sz val="12"/>
        <color theme="1"/>
        <rFont val="Calibri"/>
        <family val="2"/>
      </rPr>
      <t>2014/15 – 2015/16</t>
    </r>
    <r>
      <rPr>
        <vertAlign val="superscript"/>
        <sz val="12"/>
        <color theme="1"/>
        <rFont val="Calibri"/>
        <family val="2"/>
      </rPr>
      <t>[1]</t>
    </r>
  </si>
  <si>
    <r>
      <rPr>
        <sz val="12"/>
        <color theme="1"/>
        <rFont val="Calibri"/>
        <family val="2"/>
      </rPr>
      <t>2018/19 – 2019/20</t>
    </r>
    <r>
      <rPr>
        <b/>
        <vertAlign val="superscript"/>
        <sz val="12"/>
        <color theme="1"/>
        <rFont val="Calibri"/>
        <family val="2"/>
      </rPr>
      <t>*</t>
    </r>
  </si>
  <si>
    <r>
      <rPr>
        <sz val="12"/>
        <color theme="1"/>
        <rFont val="Calibri"/>
        <family val="2"/>
      </rPr>
      <t>-2.11%</t>
    </r>
    <r>
      <rPr>
        <vertAlign val="superscript"/>
        <sz val="12"/>
        <color theme="1"/>
        <rFont val="Calibri"/>
        <family val="2"/>
      </rPr>
      <t>ꬸ</t>
    </r>
  </si>
  <si>
    <t xml:space="preserve">2019/20 – 2020/21 </t>
  </si>
  <si>
    <t>‘ Figures differ from those published in the 2018/19 report due to a coding error correction and updating bank and agency expenditure back series.</t>
  </si>
  <si>
    <r>
      <rPr>
        <vertAlign val="superscript"/>
        <sz val="12"/>
        <color theme="1"/>
        <rFont val="Calibri"/>
        <family val="2"/>
      </rPr>
      <t>[1]</t>
    </r>
    <r>
      <rPr>
        <sz val="12"/>
        <color theme="1"/>
        <rFont val="Calibri"/>
        <family val="2"/>
      </rPr>
      <t xml:space="preserve"> The Mixed and Indirect NHS Productivity growth rates for the years 2014/15 – 2015/16 have been updated to reflect the methodological change in assigning PROMs values to activity with a UZ01 code for hospital inpatients. More details are provided in Castelli et al. (2019). </t>
    </r>
  </si>
  <si>
    <t>Cost-weighted</t>
  </si>
  <si>
    <t>Quality-adjusted</t>
  </si>
  <si>
    <t>Growth (CW)</t>
  </si>
  <si>
    <t>CW growth</t>
  </si>
  <si>
    <r>
      <rPr>
        <sz val="12"/>
        <color theme="1"/>
        <rFont val="Calibri"/>
        <family val="2"/>
      </rPr>
      <t>2015/16 – 2016/17</t>
    </r>
    <r>
      <rPr>
        <vertAlign val="superscript"/>
        <sz val="12"/>
        <color theme="1"/>
        <rFont val="Calibri"/>
        <family val="2"/>
      </rPr>
      <t>*</t>
    </r>
  </si>
  <si>
    <r>
      <rPr>
        <sz val="12"/>
        <color theme="1"/>
        <rFont val="Calibri"/>
        <family val="2"/>
      </rPr>
      <t>2016/17 – 2017/18</t>
    </r>
    <r>
      <rPr>
        <vertAlign val="superscript"/>
        <sz val="12"/>
        <color theme="1"/>
        <rFont val="Calibri"/>
        <family val="2"/>
      </rPr>
      <t>*</t>
    </r>
  </si>
  <si>
    <r>
      <rPr>
        <sz val="12"/>
        <color theme="1"/>
        <rFont val="Calibri"/>
        <family val="2"/>
      </rPr>
      <t>2017/18 – 2018/19</t>
    </r>
    <r>
      <rPr>
        <vertAlign val="superscript"/>
        <sz val="12"/>
        <color theme="1"/>
        <rFont val="Calibri"/>
        <family val="2"/>
      </rPr>
      <t>*</t>
    </r>
  </si>
  <si>
    <r>
      <rPr>
        <sz val="12"/>
        <color theme="1"/>
        <rFont val="Calibri"/>
        <family val="2"/>
      </rPr>
      <t>2019/20 – 2020/21</t>
    </r>
    <r>
      <rPr>
        <vertAlign val="superscript"/>
        <sz val="12"/>
        <color theme="1"/>
        <rFont val="Calibri"/>
        <family val="2"/>
      </rPr>
      <t>*</t>
    </r>
  </si>
  <si>
    <t>All NHS</t>
  </si>
  <si>
    <t>2012/12 – 2013/14</t>
  </si>
  <si>
    <r>
      <rPr>
        <sz val="12"/>
        <color theme="1"/>
        <rFont val="Calibri"/>
        <family val="2"/>
      </rPr>
      <t>2014/15 – 2015/16</t>
    </r>
    <r>
      <rPr>
        <vertAlign val="superscript"/>
        <sz val="12"/>
        <color theme="1"/>
        <rFont val="Calibri"/>
        <family val="2"/>
      </rPr>
      <t>*</t>
    </r>
  </si>
  <si>
    <r>
      <rPr>
        <sz val="12"/>
        <color theme="1"/>
        <rFont val="Calibri"/>
        <family val="2"/>
      </rPr>
      <t>2015/16 – 2016/17</t>
    </r>
    <r>
      <rPr>
        <vertAlign val="superscript"/>
        <sz val="12"/>
        <color theme="1"/>
        <rFont val="Calibri"/>
        <family val="2"/>
      </rPr>
      <t>**</t>
    </r>
  </si>
  <si>
    <r>
      <rPr>
        <sz val="12"/>
        <color theme="1"/>
        <rFont val="Calibri"/>
        <family val="2"/>
      </rPr>
      <t>2016/17 – 2017/18</t>
    </r>
    <r>
      <rPr>
        <vertAlign val="superscript"/>
        <sz val="12"/>
        <color theme="1"/>
        <rFont val="Calibri"/>
        <family val="2"/>
      </rPr>
      <t>**</t>
    </r>
  </si>
  <si>
    <r>
      <rPr>
        <sz val="12"/>
        <color theme="1"/>
        <rFont val="Calibri"/>
        <family val="2"/>
      </rPr>
      <t>2017/18 – 2018/19</t>
    </r>
    <r>
      <rPr>
        <vertAlign val="superscript"/>
        <sz val="12"/>
        <color theme="1"/>
        <rFont val="Calibri"/>
        <family val="2"/>
      </rPr>
      <t>**</t>
    </r>
    <r>
      <rPr>
        <sz val="12"/>
        <color theme="1"/>
        <rFont val="Calibri"/>
        <family val="2"/>
      </rPr>
      <t>’</t>
    </r>
  </si>
  <si>
    <t>2018/19 – 2019/20</t>
  </si>
  <si>
    <r>
      <rPr>
        <sz val="12"/>
        <color theme="1"/>
        <rFont val="Calibri"/>
        <family val="2"/>
      </rPr>
      <t>2.41%</t>
    </r>
    <r>
      <rPr>
        <vertAlign val="superscript"/>
        <sz val="12"/>
        <color theme="1"/>
        <rFont val="Calibri"/>
        <family val="2"/>
      </rPr>
      <t>ꬸ</t>
    </r>
  </si>
  <si>
    <t>2019/20 – 2020/21</t>
  </si>
  <si>
    <t xml:space="preserve">HISTORICAL SERIES NHS OUTPUT SETTINGS </t>
  </si>
  <si>
    <t xml:space="preserve">A4 - A7: HES Inpatient (physical and mental health care) and HES Outpatient </t>
  </si>
  <si>
    <t>Primary Care</t>
  </si>
  <si>
    <t>Community Prescribing</t>
  </si>
  <si>
    <t>Historic tables for HES inpatient day-case, mental health, and outpatient data</t>
  </si>
  <si>
    <t>Year</t>
  </si>
  <si>
    <t>NHS Trusts</t>
  </si>
  <si>
    <t>Private providers</t>
  </si>
  <si>
    <t>Other</t>
  </si>
  <si>
    <t>Total</t>
  </si>
  <si>
    <t>2012/13</t>
  </si>
  <si>
    <t>2013/14</t>
  </si>
  <si>
    <t>2014/15</t>
  </si>
  <si>
    <t>2015/16</t>
  </si>
  <si>
    <t>2016/17</t>
  </si>
  <si>
    <t>2017/18</t>
  </si>
  <si>
    <t>2020/21</t>
  </si>
  <si>
    <t>Elective and day-case activity</t>
  </si>
  <si>
    <t>Non-elective activity</t>
  </si>
  <si>
    <t># CIPS</t>
  </si>
  <si>
    <t>Average cost (£)</t>
  </si>
  <si>
    <t>2004/05</t>
  </si>
  <si>
    <t>2005/06</t>
  </si>
  <si>
    <t>2006/07</t>
  </si>
  <si>
    <t>2007/08</t>
  </si>
  <si>
    <t>2008/09</t>
  </si>
  <si>
    <t>2009/10</t>
  </si>
  <si>
    <t>2010/11</t>
  </si>
  <si>
    <t>2011/12</t>
  </si>
  <si>
    <r>
      <rPr>
        <sz val="12"/>
        <color theme="1"/>
        <rFont val="Calibri"/>
        <family val="2"/>
      </rPr>
      <t>2012/13</t>
    </r>
    <r>
      <rPr>
        <vertAlign val="superscript"/>
        <sz val="12"/>
        <color theme="1"/>
        <rFont val="Calibri"/>
        <family val="2"/>
      </rPr>
      <t>*</t>
    </r>
  </si>
  <si>
    <r>
      <rPr>
        <sz val="12"/>
        <color theme="1"/>
        <rFont val="Calibri"/>
        <family val="2"/>
      </rPr>
      <t>2015/16</t>
    </r>
    <r>
      <rPr>
        <vertAlign val="superscript"/>
        <sz val="12"/>
        <color theme="1"/>
        <rFont val="Calibri"/>
        <family val="2"/>
      </rPr>
      <t>**</t>
    </r>
  </si>
  <si>
    <t>2018/19</t>
  </si>
  <si>
    <t>2019/20</t>
  </si>
  <si>
    <t>All providers (excl. ISHP and ‘Other providers’)</t>
  </si>
  <si>
    <t>Volume of activity</t>
  </si>
  <si>
    <r>
      <rPr>
        <sz val="12"/>
        <color theme="1"/>
        <rFont val="Calibri"/>
        <family val="2"/>
      </rPr>
      <t>2018/19</t>
    </r>
    <r>
      <rPr>
        <b/>
        <vertAlign val="superscript"/>
        <sz val="12"/>
        <color theme="1"/>
        <rFont val="Calibri"/>
        <family val="2"/>
      </rPr>
      <t>*</t>
    </r>
  </si>
  <si>
    <r>
      <rPr>
        <sz val="12"/>
        <color theme="1"/>
        <rFont val="Calibri"/>
        <family val="2"/>
      </rPr>
      <t>2019/20</t>
    </r>
    <r>
      <rPr>
        <b/>
        <vertAlign val="superscript"/>
        <sz val="12"/>
        <color theme="1"/>
        <rFont val="Calibri"/>
        <family val="2"/>
      </rPr>
      <t>*</t>
    </r>
  </si>
  <si>
    <t>Historic tables for Reference Costs / National Cost Collection data</t>
  </si>
  <si>
    <t>Outpatient</t>
  </si>
  <si>
    <t>All providers</t>
  </si>
  <si>
    <t>Trusts only</t>
  </si>
  <si>
    <t>-</t>
  </si>
  <si>
    <t>Emergency departments</t>
  </si>
  <si>
    <t>Other A&amp;E services</t>
  </si>
  <si>
    <t>AD</t>
  </si>
  <si>
    <t>NAD</t>
  </si>
  <si>
    <t>Unknown</t>
  </si>
  <si>
    <t>Average cost</t>
  </si>
  <si>
    <t>(£)</t>
  </si>
  <si>
    <t>Ambulance services</t>
  </si>
  <si>
    <t>Calls</t>
  </si>
  <si>
    <t>Hear and treat or refer</t>
  </si>
  <si>
    <t>See and treat or refer</t>
  </si>
  <si>
    <t>See and treat and convey</t>
  </si>
  <si>
    <t>Chemotherapy</t>
  </si>
  <si>
    <t>Radiotherapy</t>
  </si>
  <si>
    <t>High Cost Drugs</t>
  </si>
  <si>
    <t>Community care</t>
  </si>
  <si>
    <t>Directly accessed diagnostic services</t>
  </si>
  <si>
    <t>Directly accessed pathology services</t>
  </si>
  <si>
    <t>Radiology</t>
  </si>
  <si>
    <t>Community mental health</t>
  </si>
  <si>
    <r>
      <rPr>
        <sz val="12"/>
        <color theme="1"/>
        <rFont val="Calibri"/>
        <family val="2"/>
      </rPr>
      <t>2011/12</t>
    </r>
    <r>
      <rPr>
        <vertAlign val="superscript"/>
        <sz val="10"/>
        <color theme="1"/>
        <rFont val="Calibri"/>
        <family val="2"/>
      </rPr>
      <t>*</t>
    </r>
  </si>
  <si>
    <t>Rehabilitation</t>
  </si>
  <si>
    <t>Renal dialysis</t>
  </si>
  <si>
    <t>Critical care</t>
  </si>
  <si>
    <t>Specialist palliative care</t>
  </si>
  <si>
    <t>Cystic fibrosis</t>
  </si>
  <si>
    <t>Cancer multi-disciplinary team meetings</t>
  </si>
  <si>
    <t>Audiological services</t>
  </si>
  <si>
    <t>Day care facilities</t>
  </si>
  <si>
    <r>
      <rPr>
        <b/>
        <sz val="12"/>
        <color theme="1"/>
        <rFont val="Calibri"/>
        <family val="2"/>
      </rPr>
      <t>Hospital at home/Early discharge schemes</t>
    </r>
    <r>
      <rPr>
        <b/>
        <vertAlign val="superscript"/>
        <sz val="12"/>
        <color theme="1"/>
        <rFont val="Calibri"/>
        <family val="2"/>
      </rPr>
      <t>*</t>
    </r>
  </si>
  <si>
    <r>
      <rPr>
        <sz val="12"/>
        <color rgb="FF000000"/>
        <rFont val="Calibri"/>
        <family val="2"/>
      </rPr>
      <t>3,062,711</t>
    </r>
    <r>
      <rPr>
        <vertAlign val="superscript"/>
        <sz val="12"/>
        <color rgb="FF000000"/>
        <rFont val="Calibri"/>
        <family val="2"/>
      </rPr>
      <t>**</t>
    </r>
  </si>
  <si>
    <t>Historic tables for Dentistry and Ophthalmology</t>
  </si>
  <si>
    <t>Ophthalmology</t>
  </si>
  <si>
    <t>Average cost (£) - New source</t>
  </si>
  <si>
    <t>Dentistry</t>
  </si>
  <si>
    <t>Band 1</t>
  </si>
  <si>
    <t>Band 2</t>
  </si>
  <si>
    <t>Band 3</t>
  </si>
  <si>
    <t>Urgent</t>
  </si>
  <si>
    <r>
      <rPr>
        <sz val="12"/>
        <color theme="1"/>
        <rFont val="Calibri"/>
        <family val="2"/>
      </rPr>
      <t>2004/05</t>
    </r>
    <r>
      <rPr>
        <vertAlign val="superscript"/>
        <sz val="12"/>
        <color theme="1"/>
        <rFont val="Calibri"/>
        <family val="2"/>
      </rPr>
      <t>*</t>
    </r>
  </si>
  <si>
    <r>
      <rPr>
        <sz val="12"/>
        <color theme="1"/>
        <rFont val="Calibri"/>
        <family val="2"/>
      </rPr>
      <t>2005/06</t>
    </r>
    <r>
      <rPr>
        <vertAlign val="superscript"/>
        <sz val="12"/>
        <color theme="1"/>
        <rFont val="Calibri"/>
        <family val="2"/>
      </rPr>
      <t>*</t>
    </r>
  </si>
  <si>
    <t>Historic tables for Primary Care</t>
  </si>
  <si>
    <t>Table A 20: Historical series for CHE GPPS based measure of volume of consultations data</t>
  </si>
  <si>
    <t>Patients who report having seen a GP in previous 3 months</t>
  </si>
  <si>
    <t>Patients who report having seen a nurse in previous 3 months</t>
  </si>
  <si>
    <t>Number of consultations</t>
  </si>
  <si>
    <t>Population adjusted number of consultations</t>
  </si>
  <si>
    <t>Quality and population adjusted number of consultations</t>
  </si>
  <si>
    <t>QR</t>
  </si>
  <si>
    <t>GLS</t>
  </si>
  <si>
    <t>GPPS</t>
  </si>
  <si>
    <t>Age &amp; Gender Adjustment</t>
  </si>
  <si>
    <r>
      <t>Population Adjustment</t>
    </r>
    <r>
      <rPr>
        <b/>
        <vertAlign val="superscript"/>
        <sz val="12"/>
        <color theme="1"/>
        <rFont val="Calibri"/>
        <family val="2"/>
      </rPr>
      <t>*</t>
    </r>
  </si>
  <si>
    <r>
      <t>2013/14</t>
    </r>
    <r>
      <rPr>
        <vertAlign val="superscript"/>
        <sz val="12"/>
        <color theme="1"/>
        <rFont val="Calibri"/>
        <family val="2"/>
      </rPr>
      <t>**</t>
    </r>
  </si>
  <si>
    <r>
      <t>2014/15</t>
    </r>
    <r>
      <rPr>
        <vertAlign val="superscript"/>
        <sz val="12"/>
        <color theme="1"/>
        <rFont val="Calibri"/>
        <family val="2"/>
      </rPr>
      <t>**</t>
    </r>
  </si>
  <si>
    <r>
      <t>2015/16</t>
    </r>
    <r>
      <rPr>
        <vertAlign val="superscript"/>
        <sz val="12"/>
        <color theme="1"/>
        <rFont val="Calibri"/>
        <family val="2"/>
      </rPr>
      <t>**</t>
    </r>
  </si>
  <si>
    <r>
      <t>2017/18</t>
    </r>
    <r>
      <rPr>
        <vertAlign val="superscript"/>
        <sz val="12"/>
        <color theme="1"/>
        <rFont val="Calibri"/>
        <family val="2"/>
      </rPr>
      <t>***</t>
    </r>
  </si>
  <si>
    <r>
      <t xml:space="preserve">* </t>
    </r>
    <r>
      <rPr>
        <sz val="12"/>
        <color theme="1"/>
        <rFont val="Calibri"/>
        <family val="2"/>
      </rPr>
      <t xml:space="preserve">The population adjustments are based on estimates for England only, and since 2013/14 these have also been adjusted for age and gender. </t>
    </r>
  </si>
  <si>
    <r>
      <t xml:space="preserve">*** </t>
    </r>
    <r>
      <rPr>
        <sz val="12"/>
        <color theme="1"/>
        <rFont val="Calibri"/>
        <family val="2"/>
      </rPr>
      <t>2017/18 responses assumed to be the same as in 2016/17.</t>
    </r>
  </si>
  <si>
    <t xml:space="preserve">The figures for Primary care activity reported in Table A 20, Table A 21, and Table A 23 use data derived from the General Practice Patient Survey data, which were used to estimate change in primary care activity up until 2017/18. </t>
  </si>
  <si>
    <t>Since 2017/18 we use the NHS Digital GP Appointments dataset.</t>
  </si>
  <si>
    <t>Table A 21: Historical series for PSSRU unit costs for consultation types (£) data</t>
  </si>
  <si>
    <t>GP Other</t>
  </si>
  <si>
    <t>N/A</t>
  </si>
  <si>
    <r>
      <t>15</t>
    </r>
    <r>
      <rPr>
        <vertAlign val="superscript"/>
        <sz val="12"/>
        <color theme="1"/>
        <rFont val="Calibri"/>
        <family val="2"/>
      </rPr>
      <t>a</t>
    </r>
  </si>
  <si>
    <r>
      <t>36</t>
    </r>
    <r>
      <rPr>
        <vertAlign val="superscript"/>
        <sz val="12"/>
        <color theme="1"/>
        <rFont val="Calibri"/>
        <family val="2"/>
      </rPr>
      <t>b</t>
    </r>
  </si>
  <si>
    <r>
      <t>22</t>
    </r>
    <r>
      <rPr>
        <vertAlign val="superscript"/>
        <sz val="12"/>
        <color theme="1"/>
        <rFont val="Calibri"/>
        <family val="2"/>
      </rPr>
      <t>c</t>
    </r>
  </si>
  <si>
    <r>
      <t>b</t>
    </r>
    <r>
      <rPr>
        <sz val="12"/>
        <color theme="1"/>
        <rFont val="Calibri"/>
        <family val="2"/>
        <scheme val="minor"/>
      </rPr>
      <t xml:space="preserve"> Duration of GP consultation contact has been reduced from 11.7 to 9.22 minutes. </t>
    </r>
  </si>
  <si>
    <r>
      <rPr>
        <vertAlign val="superscript"/>
        <sz val="11"/>
        <color theme="1"/>
        <rFont val="Calibri"/>
        <family val="2"/>
        <scheme val="minor"/>
      </rPr>
      <t xml:space="preserve">c  </t>
    </r>
    <r>
      <rPr>
        <sz val="11"/>
        <color theme="1"/>
        <rFont val="Calibri"/>
        <family val="2"/>
        <scheme val="minor"/>
      </rPr>
      <t>Other refers to Video / online GP-led consultations.</t>
    </r>
  </si>
  <si>
    <t>GP Home visit</t>
  </si>
  <si>
    <t>GP Telephone</t>
  </si>
  <si>
    <t>GP Surgery</t>
  </si>
  <si>
    <t>Practice Nurse</t>
  </si>
  <si>
    <t>Other Consultations</t>
  </si>
  <si>
    <r>
      <t>a</t>
    </r>
    <r>
      <rPr>
        <sz val="12"/>
        <color theme="1"/>
        <rFont val="Calibri"/>
        <family val="2"/>
      </rPr>
      <t xml:space="preserve"> Estimates extracted from a telephone triage GP-led cost estimates.</t>
    </r>
  </si>
  <si>
    <t>Q Research</t>
  </si>
  <si>
    <t>General Lifestyle Survey</t>
  </si>
  <si>
    <t>GP Patient Survey</t>
  </si>
  <si>
    <t>PSSRU</t>
  </si>
  <si>
    <t>Personal Social Service Research Unit</t>
  </si>
  <si>
    <t>Table A 22: Historical series for Quality adjustment for primary care data (%)</t>
  </si>
  <si>
    <t>Prevalence</t>
  </si>
  <si>
    <t>QOF achievement</t>
  </si>
  <si>
    <t>CHD</t>
  </si>
  <si>
    <t>Stroke</t>
  </si>
  <si>
    <t>Hypertension</t>
  </si>
  <si>
    <t>Note: in 2019/20 the achievement measures are defined differently and reported for 2 separate age groups: below 80 (a), and 80 and above (b).</t>
  </si>
  <si>
    <r>
      <t xml:space="preserve">2019/20 </t>
    </r>
    <r>
      <rPr>
        <vertAlign val="superscript"/>
        <sz val="12"/>
        <color theme="1"/>
        <rFont val="Calibri"/>
        <family val="2"/>
      </rPr>
      <t>(a)</t>
    </r>
  </si>
  <si>
    <r>
      <t xml:space="preserve">2019/20 </t>
    </r>
    <r>
      <rPr>
        <vertAlign val="superscript"/>
        <sz val="12"/>
        <color theme="1"/>
        <rFont val="Calibri"/>
        <family val="2"/>
      </rPr>
      <t>(b)</t>
    </r>
  </si>
  <si>
    <t>Unadjusted Growth rate</t>
  </si>
  <si>
    <t>Population adjusted growth rate</t>
  </si>
  <si>
    <t>Population and quality- adjusted growth rate</t>
  </si>
  <si>
    <t>2015/16 – 2016/17</t>
  </si>
  <si>
    <t>2016/17 – 2017/18</t>
  </si>
  <si>
    <t>Historic tables for Community Prescribing</t>
  </si>
  <si>
    <t>Table A 24: Historical series of Community prescribing</t>
  </si>
  <si>
    <t>Unique drug codes observed</t>
  </si>
  <si>
    <t>Total Prescriptions</t>
  </si>
  <si>
    <t>Total items prescribed</t>
  </si>
  <si>
    <t>Total Spend</t>
  </si>
  <si>
    <t>Activity weighted prescription unit cost (£)</t>
  </si>
  <si>
    <t>Activity weighted prescribed item unit cost (£)</t>
  </si>
  <si>
    <r>
      <t>2013/14</t>
    </r>
    <r>
      <rPr>
        <vertAlign val="superscript"/>
        <sz val="12"/>
        <color theme="1"/>
        <rFont val="Calibri"/>
        <family val="2"/>
      </rPr>
      <t>*</t>
    </r>
  </si>
  <si>
    <r>
      <t>2019/20</t>
    </r>
    <r>
      <rPr>
        <vertAlign val="superscript"/>
        <sz val="12"/>
        <color theme="1"/>
        <rFont val="Calibri"/>
        <family val="2"/>
      </rPr>
      <t>**</t>
    </r>
  </si>
  <si>
    <r>
      <t>2019/20</t>
    </r>
    <r>
      <rPr>
        <vertAlign val="superscript"/>
        <sz val="12"/>
        <color theme="1"/>
        <rFont val="Calibri"/>
        <family val="2"/>
      </rPr>
      <t>***</t>
    </r>
  </si>
  <si>
    <r>
      <t>*</t>
    </r>
    <r>
      <rPr>
        <sz val="12"/>
        <color theme="1"/>
        <rFont val="Calibri"/>
        <family val="2"/>
      </rPr>
      <t xml:space="preserve"> In February 2017, NHS Digital released a new set of prescribing data to include previously omitted drug codes. The 2012/13 – 2013/14 growth figures for prescribing are based on the earlier data; whilst the 2013/14 – 2014/15 growth figures are based on the new data. </t>
    </r>
  </si>
  <si>
    <t>Paasche Price Ratio</t>
  </si>
  <si>
    <t>Laspeyres Volume Ratio</t>
  </si>
  <si>
    <t>2017/18 – 2018/19</t>
  </si>
  <si>
    <t xml:space="preserve">Table A 25: Historical series of Community prescribing Price and Volume growth </t>
  </si>
  <si>
    <r>
      <t>2013/14 – 2014/15</t>
    </r>
    <r>
      <rPr>
        <vertAlign val="superscript"/>
        <sz val="12"/>
        <color theme="1"/>
        <rFont val="Calibri"/>
        <family val="2"/>
      </rPr>
      <t>*</t>
    </r>
  </si>
  <si>
    <r>
      <t>2018/19 – 2019/20</t>
    </r>
    <r>
      <rPr>
        <vertAlign val="superscript"/>
        <sz val="12"/>
        <color theme="1"/>
        <rFont val="Calibri"/>
        <family val="2"/>
      </rPr>
      <t>**</t>
    </r>
  </si>
  <si>
    <t>HISTORICAL SERIES NHS INPUTS</t>
  </si>
  <si>
    <t xml:space="preserve">Table A 26: Historical series of NHS organisations reporting ESR data </t>
  </si>
  <si>
    <t>Organisation Type</t>
  </si>
  <si>
    <t>CCGs</t>
  </si>
  <si>
    <t>CSUs</t>
  </si>
  <si>
    <t>NHS England</t>
  </si>
  <si>
    <t>Non-geographical staff</t>
  </si>
  <si>
    <t>PCTs</t>
  </si>
  <si>
    <t>SHA</t>
  </si>
  <si>
    <t>n/a</t>
  </si>
  <si>
    <r>
      <t>2014/15</t>
    </r>
    <r>
      <rPr>
        <vertAlign val="superscript"/>
        <sz val="12"/>
        <color theme="1"/>
        <rFont val="Calibri"/>
        <family val="2"/>
      </rPr>
      <t>*</t>
    </r>
  </si>
  <si>
    <r>
      <t xml:space="preserve">* </t>
    </r>
    <r>
      <rPr>
        <sz val="12"/>
        <color theme="1"/>
        <rFont val="Calibri"/>
        <family val="2"/>
      </rPr>
      <t>This row corresponds to NHS staff numbers for the financial year 2014/15 updated to the new methodology implemented by NHS Digital in March 2016.</t>
    </r>
  </si>
  <si>
    <t xml:space="preserve">CCG </t>
  </si>
  <si>
    <t>Clinical Commissioning Groups</t>
  </si>
  <si>
    <t xml:space="preserve"> Non-Geographic Central Staff, code AHO</t>
  </si>
  <si>
    <t xml:space="preserve"> PCTs</t>
  </si>
  <si>
    <t xml:space="preserve"> Primary Care Trusts</t>
  </si>
  <si>
    <t xml:space="preserve"> SHA</t>
  </si>
  <si>
    <t xml:space="preserve"> Strategic Health Authorities</t>
  </si>
  <si>
    <t>Commissioning Support Units</t>
  </si>
  <si>
    <t xml:space="preserve"> n/a</t>
  </si>
  <si>
    <t xml:space="preserve">Table A 27: Historical series of Expenditure (£000) on NHS staff by organisation type </t>
  </si>
  <si>
    <r>
      <t>39,949</t>
    </r>
    <r>
      <rPr>
        <vertAlign val="superscript"/>
        <sz val="12"/>
        <color theme="1"/>
        <rFont val="Calibri"/>
        <family val="2"/>
      </rPr>
      <t>**</t>
    </r>
  </si>
  <si>
    <r>
      <t>**</t>
    </r>
    <r>
      <rPr>
        <sz val="12"/>
        <color theme="1"/>
        <rFont val="Calibri"/>
        <family val="2"/>
      </rPr>
      <t xml:space="preserve"> This value was updated when 2019/20 was included. Differential driven by imputation from future values.</t>
    </r>
  </si>
  <si>
    <t xml:space="preserve">Table A 28: Historical series of count of FTE staff employed by category in NHS Trusts </t>
  </si>
  <si>
    <t>GP Practice staff</t>
  </si>
  <si>
    <t>GP Practice staff – new method</t>
  </si>
  <si>
    <t>Medical staff</t>
  </si>
  <si>
    <t>Ambulance staff</t>
  </si>
  <si>
    <t>Administration and estates staff</t>
  </si>
  <si>
    <t>Health care assistants and other support staff</t>
  </si>
  <si>
    <t>Nursing, midwifery, and health visiting staff and learners</t>
  </si>
  <si>
    <t>Scientific, therapeutic and technical staff and health care scientists</t>
  </si>
  <si>
    <t>Unknown and Non-funded staff</t>
  </si>
  <si>
    <t>Notes: FTE data up to 2006/07 are taken from the Workforce Census data. FTE data from 2007/08 onwards are taken from organisational returns of Electronic Staff Records. When there are 5 or less people employed in an occupational group, organisations report either 5 or 0; these totals therefore will differ from those derived from national level data.</t>
  </si>
  <si>
    <r>
      <t>2014/15</t>
    </r>
    <r>
      <rPr>
        <b/>
        <vertAlign val="superscript"/>
        <sz val="12"/>
        <color theme="1"/>
        <rFont val="Calibri"/>
        <family val="2"/>
      </rPr>
      <t>b</t>
    </r>
  </si>
  <si>
    <r>
      <t>GPs</t>
    </r>
    <r>
      <rPr>
        <b/>
        <vertAlign val="superscript"/>
        <sz val="12"/>
        <color theme="1"/>
        <rFont val="Calibri"/>
        <family val="2"/>
      </rPr>
      <t>a</t>
    </r>
  </si>
  <si>
    <r>
      <t>a</t>
    </r>
    <r>
      <rPr>
        <sz val="12"/>
        <color theme="1"/>
        <rFont val="Calibri"/>
        <family val="2"/>
      </rPr>
      <t xml:space="preserve"> Data for GPs and GP practice staff are not available from ESR; Workforce Census data are used instead; there were also changes in the counting of GP Practice staff, therefore data from 2010/11 onwards are not comparable to previous years. NHS Digital stopped reporting the GP figures in 2014/15.</t>
    </r>
  </si>
  <si>
    <r>
      <t>b</t>
    </r>
    <r>
      <rPr>
        <sz val="12"/>
        <color theme="1"/>
        <rFont val="Calibri"/>
        <family val="2"/>
      </rPr>
      <t xml:space="preserve"> </t>
    </r>
    <r>
      <rPr>
        <sz val="12"/>
        <color rgb="FF000000"/>
        <rFont val="Calibri"/>
        <family val="2"/>
      </rPr>
      <t>This column corresponds to NHS staff numbers for the financial year 2014/15 updated to the new methodology implemented by NHS Digital in March 2016.</t>
    </r>
  </si>
  <si>
    <t xml:space="preserve"> Not applicable</t>
  </si>
  <si>
    <t xml:space="preserve">Table A 29: Historical series of direct NHS Labour growth </t>
  </si>
  <si>
    <t>Nominal expenditure growth</t>
  </si>
  <si>
    <t>Laspeyres volume growth</t>
  </si>
  <si>
    <t>Trusts</t>
  </si>
  <si>
    <r>
      <t>All</t>
    </r>
    <r>
      <rPr>
        <b/>
        <vertAlign val="superscript"/>
        <sz val="12"/>
        <color theme="1"/>
        <rFont val="Calibri"/>
        <family val="2"/>
      </rPr>
      <t>*</t>
    </r>
  </si>
  <si>
    <r>
      <t>2017/18 – 2018/19</t>
    </r>
    <r>
      <rPr>
        <vertAlign val="superscript"/>
        <sz val="12"/>
        <color theme="1"/>
        <rFont val="Calibri"/>
        <family val="2"/>
      </rPr>
      <t>**</t>
    </r>
  </si>
  <si>
    <r>
      <t>*</t>
    </r>
    <r>
      <rPr>
        <sz val="12"/>
        <color theme="1"/>
        <rFont val="Calibri"/>
        <family val="2"/>
      </rPr>
      <t xml:space="preserve"> All NHS organisations.</t>
    </r>
  </si>
  <si>
    <r>
      <t xml:space="preserve">** </t>
    </r>
    <r>
      <rPr>
        <sz val="12"/>
        <color theme="1"/>
        <rFont val="Calibri"/>
        <family val="2"/>
      </rPr>
      <t>This row gives totals for the 2018/19 year as calculated when 2019/20 was included. Differential driven by imputation from future values.</t>
    </r>
  </si>
  <si>
    <t>Table A 30: Materials and capital items pre-2017/18</t>
  </si>
  <si>
    <t>Organisation</t>
  </si>
  <si>
    <t>Materials</t>
  </si>
  <si>
    <t>Capital</t>
  </si>
  <si>
    <t>Foundation Trusts and NHS Trusts</t>
  </si>
  <si>
    <t>Source:</t>
  </si>
  <si>
    <t>Financial Monitoring &amp; Accounts</t>
  </si>
  <si>
    <t>Consolidated NHS Financial Trusts Accounts</t>
  </si>
  <si>
    <t>NHS England Group</t>
  </si>
  <si>
    <t>DH Annual Report &amp; Accounts</t>
  </si>
  <si>
    <r>
      <t>·</t>
    </r>
    <r>
      <rPr>
        <sz val="12"/>
        <color theme="1"/>
        <rFont val="Times New Roman"/>
        <family val="1"/>
      </rPr>
      <t xml:space="preserve">         </t>
    </r>
    <r>
      <rPr>
        <sz val="12"/>
        <color theme="1"/>
        <rFont val="Calibri"/>
        <family val="2"/>
      </rPr>
      <t>Services from Other NHS Trusts</t>
    </r>
  </si>
  <si>
    <r>
      <t>·</t>
    </r>
    <r>
      <rPr>
        <sz val="12"/>
        <color theme="1"/>
        <rFont val="Times New Roman"/>
        <family val="1"/>
      </rPr>
      <t xml:space="preserve">         </t>
    </r>
    <r>
      <rPr>
        <sz val="12"/>
        <color theme="1"/>
        <rFont val="Calibri"/>
        <family val="2"/>
      </rPr>
      <t>Premises</t>
    </r>
  </si>
  <si>
    <r>
      <t>·</t>
    </r>
    <r>
      <rPr>
        <sz val="12"/>
        <color theme="1"/>
        <rFont val="Times New Roman"/>
        <family val="1"/>
      </rPr>
      <t xml:space="preserve">         </t>
    </r>
    <r>
      <rPr>
        <sz val="12"/>
        <color theme="1"/>
        <rFont val="Calibri"/>
        <family val="2"/>
      </rPr>
      <t>Services from PCTs</t>
    </r>
  </si>
  <si>
    <r>
      <t>·</t>
    </r>
    <r>
      <rPr>
        <sz val="12"/>
        <color theme="1"/>
        <rFont val="Times New Roman"/>
        <family val="1"/>
      </rPr>
      <t xml:space="preserve">         </t>
    </r>
    <r>
      <rPr>
        <sz val="12"/>
        <color theme="1"/>
        <rFont val="Calibri"/>
        <family val="2"/>
      </rPr>
      <t>Impairments &amp; Reversals of Receivables</t>
    </r>
  </si>
  <si>
    <r>
      <t>·</t>
    </r>
    <r>
      <rPr>
        <sz val="12"/>
        <color theme="1"/>
        <rFont val="Times New Roman"/>
        <family val="1"/>
      </rPr>
      <t xml:space="preserve">         </t>
    </r>
    <r>
      <rPr>
        <sz val="12"/>
        <color theme="1"/>
        <rFont val="Calibri"/>
        <family val="2"/>
      </rPr>
      <t>Services from Other NHS Bodies</t>
    </r>
  </si>
  <si>
    <r>
      <t>·</t>
    </r>
    <r>
      <rPr>
        <sz val="12"/>
        <color theme="1"/>
        <rFont val="Times New Roman"/>
        <family val="1"/>
      </rPr>
      <t xml:space="preserve">         </t>
    </r>
    <r>
      <rPr>
        <sz val="12"/>
        <color theme="1"/>
        <rFont val="Calibri"/>
        <family val="2"/>
      </rPr>
      <t>Inventories write downs</t>
    </r>
  </si>
  <si>
    <r>
      <t>·</t>
    </r>
    <r>
      <rPr>
        <sz val="12"/>
        <color theme="1"/>
        <rFont val="Times New Roman"/>
        <family val="1"/>
      </rPr>
      <t xml:space="preserve">         </t>
    </r>
    <r>
      <rPr>
        <sz val="12"/>
        <color theme="1"/>
        <rFont val="Calibri"/>
        <family val="2"/>
      </rPr>
      <t>Services from Foundation Trusts</t>
    </r>
  </si>
  <si>
    <r>
      <t>·</t>
    </r>
    <r>
      <rPr>
        <sz val="12"/>
        <color theme="1"/>
        <rFont val="Times New Roman"/>
        <family val="1"/>
      </rPr>
      <t xml:space="preserve">         </t>
    </r>
    <r>
      <rPr>
        <sz val="12"/>
        <color theme="1"/>
        <rFont val="Calibri"/>
        <family val="2"/>
      </rPr>
      <t>Depreciation</t>
    </r>
  </si>
  <si>
    <r>
      <t>·</t>
    </r>
    <r>
      <rPr>
        <sz val="12"/>
        <color theme="1"/>
        <rFont val="Times New Roman"/>
        <family val="1"/>
      </rPr>
      <t xml:space="preserve">         </t>
    </r>
    <r>
      <rPr>
        <sz val="12"/>
        <color theme="1"/>
        <rFont val="Calibri"/>
        <family val="2"/>
      </rPr>
      <t>Purchase of Health care from Non-NHS Bodies</t>
    </r>
  </si>
  <si>
    <r>
      <t>·</t>
    </r>
    <r>
      <rPr>
        <sz val="12"/>
        <color theme="1"/>
        <rFont val="Times New Roman"/>
        <family val="1"/>
      </rPr>
      <t xml:space="preserve">         </t>
    </r>
    <r>
      <rPr>
        <sz val="12"/>
        <color theme="1"/>
        <rFont val="Calibri"/>
        <family val="2"/>
      </rPr>
      <t>Amortisation</t>
    </r>
  </si>
  <si>
    <r>
      <t>·</t>
    </r>
    <r>
      <rPr>
        <sz val="12"/>
        <color theme="1"/>
        <rFont val="Times New Roman"/>
        <family val="1"/>
      </rPr>
      <t xml:space="preserve">         </t>
    </r>
    <r>
      <rPr>
        <sz val="12"/>
        <color theme="1"/>
        <rFont val="Calibri"/>
        <family val="2"/>
      </rPr>
      <t>Supplies &amp; Services – Clinical</t>
    </r>
  </si>
  <si>
    <r>
      <t>·</t>
    </r>
    <r>
      <rPr>
        <sz val="12"/>
        <color theme="1"/>
        <rFont val="Times New Roman"/>
        <family val="1"/>
      </rPr>
      <t xml:space="preserve">         </t>
    </r>
    <r>
      <rPr>
        <sz val="12"/>
        <color theme="1"/>
        <rFont val="Calibri"/>
        <family val="2"/>
      </rPr>
      <t>Net Impairment of Property, Plant &amp; Equipment</t>
    </r>
  </si>
  <si>
    <r>
      <t>·</t>
    </r>
    <r>
      <rPr>
        <sz val="12"/>
        <color theme="1"/>
        <rFont val="Times New Roman"/>
        <family val="1"/>
      </rPr>
      <t xml:space="preserve">         </t>
    </r>
    <r>
      <rPr>
        <sz val="12"/>
        <color theme="1"/>
        <rFont val="Calibri"/>
        <family val="2"/>
      </rPr>
      <t>Supplies &amp; Services – General</t>
    </r>
  </si>
  <si>
    <r>
      <t>·</t>
    </r>
    <r>
      <rPr>
        <sz val="12"/>
        <color theme="1"/>
        <rFont val="Times New Roman"/>
        <family val="1"/>
      </rPr>
      <t xml:space="preserve">         </t>
    </r>
    <r>
      <rPr>
        <sz val="12"/>
        <color theme="1"/>
        <rFont val="Calibri"/>
        <family val="2"/>
      </rPr>
      <t>Net Impairment of Intangible Assets</t>
    </r>
  </si>
  <si>
    <r>
      <t>·</t>
    </r>
    <r>
      <rPr>
        <sz val="12"/>
        <color theme="1"/>
        <rFont val="Times New Roman"/>
        <family val="1"/>
      </rPr>
      <t xml:space="preserve">         </t>
    </r>
    <r>
      <rPr>
        <sz val="12"/>
        <color theme="1"/>
        <rFont val="Calibri"/>
        <family val="2"/>
      </rPr>
      <t>Consultancy Services</t>
    </r>
  </si>
  <si>
    <r>
      <t>·</t>
    </r>
    <r>
      <rPr>
        <sz val="12"/>
        <color theme="1"/>
        <rFont val="Times New Roman"/>
        <family val="1"/>
      </rPr>
      <t xml:space="preserve">         </t>
    </r>
    <r>
      <rPr>
        <sz val="12"/>
        <color theme="1"/>
        <rFont val="Calibri"/>
        <family val="2"/>
      </rPr>
      <t>Net Impairment of Financial Assets</t>
    </r>
  </si>
  <si>
    <r>
      <t>·</t>
    </r>
    <r>
      <rPr>
        <sz val="12"/>
        <color theme="1"/>
        <rFont val="Times New Roman"/>
        <family val="1"/>
      </rPr>
      <t xml:space="preserve">         </t>
    </r>
    <r>
      <rPr>
        <sz val="12"/>
        <color theme="1"/>
        <rFont val="Calibri"/>
        <family val="2"/>
      </rPr>
      <t>Transport</t>
    </r>
  </si>
  <si>
    <r>
      <t>·</t>
    </r>
    <r>
      <rPr>
        <sz val="12"/>
        <color theme="1"/>
        <rFont val="Times New Roman"/>
        <family val="1"/>
      </rPr>
      <t xml:space="preserve">         </t>
    </r>
    <r>
      <rPr>
        <sz val="12"/>
        <color theme="1"/>
        <rFont val="Calibri"/>
        <family val="2"/>
      </rPr>
      <t>Net Impairment for Non-Current Assets held for sale</t>
    </r>
  </si>
  <si>
    <r>
      <t>·</t>
    </r>
    <r>
      <rPr>
        <sz val="12"/>
        <color theme="1"/>
        <rFont val="Times New Roman"/>
        <family val="1"/>
      </rPr>
      <t xml:space="preserve">         </t>
    </r>
    <r>
      <rPr>
        <sz val="12"/>
        <color theme="1"/>
        <rFont val="Calibri"/>
        <family val="2"/>
      </rPr>
      <t>Audit fees</t>
    </r>
  </si>
  <si>
    <r>
      <t>·</t>
    </r>
    <r>
      <rPr>
        <sz val="12"/>
        <color theme="1"/>
        <rFont val="Times New Roman"/>
        <family val="1"/>
      </rPr>
      <t xml:space="preserve">         </t>
    </r>
    <r>
      <rPr>
        <sz val="12"/>
        <color theme="1"/>
        <rFont val="Calibri"/>
        <family val="2"/>
      </rPr>
      <t>Net Impairments for Investment Properties</t>
    </r>
  </si>
  <si>
    <r>
      <t>·</t>
    </r>
    <r>
      <rPr>
        <sz val="12"/>
        <color theme="1"/>
        <rFont val="Times New Roman"/>
        <family val="1"/>
      </rPr>
      <t xml:space="preserve">         </t>
    </r>
    <r>
      <rPr>
        <sz val="12"/>
        <color theme="1"/>
        <rFont val="Calibri"/>
        <family val="2"/>
      </rPr>
      <t>Other Auditors Remuneration</t>
    </r>
  </si>
  <si>
    <r>
      <t>·</t>
    </r>
    <r>
      <rPr>
        <sz val="12"/>
        <color theme="1"/>
        <rFont val="Times New Roman"/>
        <family val="1"/>
      </rPr>
      <t xml:space="preserve">         </t>
    </r>
    <r>
      <rPr>
        <sz val="12"/>
        <color theme="1"/>
        <rFont val="Calibri"/>
        <family val="2"/>
      </rPr>
      <t>Clinical Negligence</t>
    </r>
  </si>
  <si>
    <r>
      <t>·</t>
    </r>
    <r>
      <rPr>
        <sz val="12"/>
        <color theme="1"/>
        <rFont val="Times New Roman"/>
        <family val="1"/>
      </rPr>
      <t xml:space="preserve">         </t>
    </r>
    <r>
      <rPr>
        <sz val="12"/>
        <color theme="1"/>
        <rFont val="Calibri"/>
        <family val="2"/>
      </rPr>
      <t>Research &amp; Development (excluding staff costs)</t>
    </r>
  </si>
  <si>
    <r>
      <t>·</t>
    </r>
    <r>
      <rPr>
        <sz val="12"/>
        <color theme="1"/>
        <rFont val="Times New Roman"/>
        <family val="1"/>
      </rPr>
      <t xml:space="preserve">         </t>
    </r>
    <r>
      <rPr>
        <sz val="12"/>
        <color theme="1"/>
        <rFont val="Calibri"/>
        <family val="2"/>
      </rPr>
      <t>Education &amp; Training</t>
    </r>
  </si>
  <si>
    <r>
      <t>·</t>
    </r>
    <r>
      <rPr>
        <sz val="12"/>
        <color theme="1"/>
        <rFont val="Times New Roman"/>
        <family val="1"/>
      </rPr>
      <t xml:space="preserve">         </t>
    </r>
    <r>
      <rPr>
        <sz val="12"/>
        <color theme="1"/>
        <rFont val="Calibri"/>
        <family val="2"/>
      </rPr>
      <t>Establishment</t>
    </r>
  </si>
  <si>
    <r>
      <t>·</t>
    </r>
    <r>
      <rPr>
        <sz val="12"/>
        <color theme="1"/>
        <rFont val="Times New Roman"/>
        <family val="1"/>
      </rPr>
      <t xml:space="preserve">         </t>
    </r>
    <r>
      <rPr>
        <sz val="12"/>
        <color theme="1"/>
        <rFont val="Calibri"/>
        <family val="2"/>
      </rPr>
      <t>Other</t>
    </r>
  </si>
  <si>
    <r>
      <t>·</t>
    </r>
    <r>
      <rPr>
        <sz val="12"/>
        <color theme="1"/>
        <rFont val="Times New Roman"/>
        <family val="1"/>
      </rPr>
      <t xml:space="preserve">         </t>
    </r>
    <r>
      <rPr>
        <sz val="12"/>
        <color theme="1"/>
        <rFont val="Calibri"/>
        <family val="2"/>
      </rPr>
      <t>Impairment of Receivables</t>
    </r>
  </si>
  <si>
    <r>
      <t>·</t>
    </r>
    <r>
      <rPr>
        <sz val="12"/>
        <color theme="1"/>
        <rFont val="Times New Roman"/>
        <family val="1"/>
      </rPr>
      <t xml:space="preserve">         </t>
    </r>
    <r>
      <rPr>
        <sz val="12"/>
        <color theme="1"/>
        <rFont val="Calibri"/>
        <family val="2"/>
      </rPr>
      <t>Clinical Negligence Costs</t>
    </r>
  </si>
  <si>
    <r>
      <t>·</t>
    </r>
    <r>
      <rPr>
        <sz val="12"/>
        <color theme="1"/>
        <rFont val="Times New Roman"/>
        <family val="1"/>
      </rPr>
      <t xml:space="preserve">         </t>
    </r>
    <r>
      <rPr>
        <sz val="12"/>
        <color theme="1"/>
        <rFont val="Calibri"/>
        <family val="2"/>
      </rPr>
      <t>Rentals under operating leases</t>
    </r>
  </si>
  <si>
    <r>
      <t>·</t>
    </r>
    <r>
      <rPr>
        <sz val="12"/>
        <color theme="1"/>
        <rFont val="Times New Roman"/>
        <family val="1"/>
      </rPr>
      <t xml:space="preserve">         </t>
    </r>
    <r>
      <rPr>
        <sz val="12"/>
        <color theme="1"/>
        <rFont val="Calibri"/>
        <family val="2"/>
      </rPr>
      <t>Education, Training &amp; Conferences</t>
    </r>
  </si>
  <si>
    <r>
      <t>·</t>
    </r>
    <r>
      <rPr>
        <sz val="12"/>
        <color theme="1"/>
        <rFont val="Times New Roman"/>
        <family val="1"/>
      </rPr>
      <t xml:space="preserve">         </t>
    </r>
    <r>
      <rPr>
        <sz val="12"/>
        <color theme="1"/>
        <rFont val="Calibri"/>
        <family val="2"/>
      </rPr>
      <t>Impairments &amp; reversals</t>
    </r>
  </si>
  <si>
    <r>
      <t>·</t>
    </r>
    <r>
      <rPr>
        <sz val="12"/>
        <color theme="1"/>
        <rFont val="Times New Roman"/>
        <family val="1"/>
      </rPr>
      <t xml:space="preserve">         </t>
    </r>
    <r>
      <rPr>
        <sz val="12"/>
        <color theme="1"/>
        <rFont val="Calibri"/>
        <family val="2"/>
      </rPr>
      <t>Interest Charges</t>
    </r>
  </si>
  <si>
    <r>
      <t>·</t>
    </r>
    <r>
      <rPr>
        <sz val="12"/>
        <color theme="1"/>
        <rFont val="Times New Roman"/>
        <family val="1"/>
      </rPr>
      <t xml:space="preserve">         </t>
    </r>
    <r>
      <rPr>
        <sz val="12"/>
        <color theme="1"/>
        <rFont val="Calibri"/>
        <family val="2"/>
      </rPr>
      <t>Inventories consumed</t>
    </r>
  </si>
  <si>
    <r>
      <t>·</t>
    </r>
    <r>
      <rPr>
        <sz val="12"/>
        <color theme="1"/>
        <rFont val="Times New Roman"/>
        <family val="1"/>
      </rPr>
      <t xml:space="preserve">         </t>
    </r>
    <r>
      <rPr>
        <sz val="12"/>
        <color theme="1"/>
        <rFont val="Calibri"/>
        <family val="2"/>
      </rPr>
      <t>Research &amp; Development Expenditure</t>
    </r>
  </si>
  <si>
    <t>Table A 31: Historical series of current expenditure by PCTs and NHS England Group (£000)</t>
  </si>
  <si>
    <t>Labour</t>
  </si>
  <si>
    <r>
      <t>2011/12</t>
    </r>
    <r>
      <rPr>
        <vertAlign val="superscript"/>
        <sz val="12"/>
        <color theme="1"/>
        <rFont val="Calibri"/>
        <family val="2"/>
      </rPr>
      <t>*</t>
    </r>
  </si>
  <si>
    <r>
      <t>2012/13</t>
    </r>
    <r>
      <rPr>
        <vertAlign val="superscript"/>
        <sz val="12"/>
        <color theme="1"/>
        <rFont val="Calibri"/>
        <family val="2"/>
      </rPr>
      <t>*</t>
    </r>
  </si>
  <si>
    <r>
      <t>2015/16</t>
    </r>
    <r>
      <rPr>
        <vertAlign val="superscript"/>
        <sz val="12"/>
        <color theme="1"/>
        <rFont val="Calibri"/>
        <family val="2"/>
      </rPr>
      <t>*</t>
    </r>
  </si>
  <si>
    <r>
      <t>2016/17</t>
    </r>
    <r>
      <rPr>
        <vertAlign val="superscript"/>
        <sz val="12"/>
        <color theme="1"/>
        <rFont val="Calibri"/>
        <family val="2"/>
      </rPr>
      <t>*</t>
    </r>
  </si>
  <si>
    <r>
      <t>2018/19</t>
    </r>
    <r>
      <rPr>
        <vertAlign val="superscript"/>
        <sz val="12"/>
        <color theme="1"/>
        <rFont val="Calibri"/>
        <family val="2"/>
      </rPr>
      <t>*</t>
    </r>
  </si>
  <si>
    <r>
      <t>*</t>
    </r>
    <r>
      <rPr>
        <sz val="12"/>
        <color theme="1"/>
        <rFont val="Calibri"/>
        <family val="2"/>
      </rPr>
      <t xml:space="preserve"> Data up to 2010/11 are taken from Financial Returns and from 2011/12 onwards from DH Annual Report and Accounts. Material and capital items are identified differently in each source.</t>
    </r>
  </si>
  <si>
    <t>Table A 32: Historical series of current expenditure by Trusts (£000)</t>
  </si>
  <si>
    <r>
      <t>2014/15</t>
    </r>
    <r>
      <rPr>
        <vertAlign val="superscript"/>
        <sz val="12"/>
        <color theme="1"/>
        <rFont val="Calibri"/>
        <family val="2"/>
      </rPr>
      <t>*§</t>
    </r>
  </si>
  <si>
    <r>
      <t>2015/16</t>
    </r>
    <r>
      <rPr>
        <vertAlign val="superscript"/>
        <sz val="12"/>
        <color theme="1"/>
        <rFont val="Calibri"/>
        <family val="2"/>
      </rPr>
      <t>*§~</t>
    </r>
  </si>
  <si>
    <r>
      <t>2015/16</t>
    </r>
    <r>
      <rPr>
        <vertAlign val="superscript"/>
        <sz val="12"/>
        <color theme="1"/>
        <rFont val="Calibri"/>
        <family val="2"/>
      </rPr>
      <t xml:space="preserve">*§~ξ </t>
    </r>
  </si>
  <si>
    <r>
      <t>22,486,985</t>
    </r>
    <r>
      <rPr>
        <vertAlign val="superscript"/>
        <sz val="12"/>
        <color theme="1"/>
        <rFont val="Calibri"/>
        <family val="2"/>
      </rPr>
      <t>**</t>
    </r>
  </si>
  <si>
    <r>
      <t>8,223,306</t>
    </r>
    <r>
      <rPr>
        <vertAlign val="superscript"/>
        <sz val="12"/>
        <color theme="1"/>
        <rFont val="Calibri"/>
        <family val="2"/>
      </rPr>
      <t>**</t>
    </r>
  </si>
  <si>
    <r>
      <t>23,478,496</t>
    </r>
    <r>
      <rPr>
        <vertAlign val="superscript"/>
        <sz val="12"/>
        <color theme="1"/>
        <rFont val="Calibri"/>
        <family val="2"/>
      </rPr>
      <t>**</t>
    </r>
  </si>
  <si>
    <r>
      <t>8,978,553</t>
    </r>
    <r>
      <rPr>
        <vertAlign val="superscript"/>
        <sz val="12"/>
        <color theme="1"/>
        <rFont val="Calibri"/>
        <family val="2"/>
      </rPr>
      <t>**</t>
    </r>
  </si>
  <si>
    <r>
      <t>2016/17</t>
    </r>
    <r>
      <rPr>
        <vertAlign val="superscript"/>
        <sz val="12"/>
        <color theme="1"/>
        <rFont val="Calibri"/>
        <family val="2"/>
      </rPr>
      <t>*-</t>
    </r>
  </si>
  <si>
    <r>
      <t>22,540,716</t>
    </r>
    <r>
      <rPr>
        <vertAlign val="superscript"/>
        <sz val="12"/>
        <color theme="1"/>
        <rFont val="Calibri"/>
        <family val="2"/>
      </rPr>
      <t>**</t>
    </r>
  </si>
  <si>
    <r>
      <t>2017/18</t>
    </r>
    <r>
      <rPr>
        <vertAlign val="superscript"/>
        <sz val="12"/>
        <color theme="1"/>
        <rFont val="Calibri"/>
        <family val="2"/>
      </rPr>
      <t>*-</t>
    </r>
  </si>
  <si>
    <r>
      <t>23,470,269</t>
    </r>
    <r>
      <rPr>
        <vertAlign val="superscript"/>
        <sz val="12"/>
        <color theme="1"/>
        <rFont val="Calibri"/>
        <family val="2"/>
      </rPr>
      <t>**</t>
    </r>
  </si>
  <si>
    <r>
      <t>2018/19</t>
    </r>
    <r>
      <rPr>
        <vertAlign val="superscript"/>
        <sz val="12"/>
        <color theme="1"/>
        <rFont val="Calibri"/>
        <family val="2"/>
      </rPr>
      <t>*-</t>
    </r>
  </si>
  <si>
    <r>
      <t>2019/20</t>
    </r>
    <r>
      <rPr>
        <vertAlign val="superscript"/>
        <sz val="12"/>
        <color theme="1"/>
        <rFont val="Calibri"/>
        <family val="2"/>
      </rPr>
      <t>*-</t>
    </r>
  </si>
  <si>
    <r>
      <t>59,601,842</t>
    </r>
    <r>
      <rPr>
        <vertAlign val="superscript"/>
        <sz val="12"/>
        <color theme="1"/>
        <rFont val="Calibri"/>
        <family val="2"/>
      </rPr>
      <t>ꬸ</t>
    </r>
  </si>
  <si>
    <r>
      <t>*</t>
    </r>
    <r>
      <rPr>
        <sz val="12"/>
        <color theme="1"/>
        <rFont val="Calibri"/>
        <family val="2"/>
      </rPr>
      <t xml:space="preserve"> For NHS Trusts, data up to 2011/12 are derived from Financial Returns; for 2011/12 and following years data are derived from Financial Monitoring and Accounts. Material and capital items are identified differently in each source. </t>
    </r>
  </si>
  <si>
    <t>Table A 33: Historical series of Total NHS current expenditure (£000)</t>
  </si>
  <si>
    <t>NHS Staff</t>
  </si>
  <si>
    <t>Prescribing</t>
  </si>
  <si>
    <t>DH Admin</t>
  </si>
  <si>
    <t>TOTAL</t>
  </si>
  <si>
    <t>24,446,991’</t>
  </si>
  <si>
    <t>8,726,203’</t>
  </si>
  <si>
    <t>106,710,729’</t>
  </si>
  <si>
    <t>25,192,887’</t>
  </si>
  <si>
    <t>9,448,741’</t>
  </si>
  <si>
    <t>109,523,546’</t>
  </si>
  <si>
    <t>24,255,107’</t>
  </si>
  <si>
    <t>107,150,486’</t>
  </si>
  <si>
    <t>25,218,132’</t>
  </si>
  <si>
    <t>109,613,947’</t>
  </si>
  <si>
    <t xml:space="preserve">’ Discrepancies with previously published figures are due to the corrections of a coding error. </t>
  </si>
  <si>
    <r>
      <t>2014/15</t>
    </r>
    <r>
      <rPr>
        <vertAlign val="superscript"/>
        <sz val="12"/>
        <color theme="1"/>
        <rFont val="Calibri"/>
        <family val="2"/>
      </rPr>
      <t>**§</t>
    </r>
  </si>
  <si>
    <r>
      <t>2015/16</t>
    </r>
    <r>
      <rPr>
        <vertAlign val="superscript"/>
        <sz val="12"/>
        <color theme="1"/>
        <rFont val="Calibri"/>
        <family val="2"/>
      </rPr>
      <t>**§~ ξ</t>
    </r>
  </si>
  <si>
    <r>
      <t>2015/16</t>
    </r>
    <r>
      <rPr>
        <vertAlign val="superscript"/>
        <sz val="12"/>
        <color theme="1"/>
        <rFont val="Calibri"/>
        <family val="2"/>
      </rPr>
      <t xml:space="preserve">**§~ ξ </t>
    </r>
  </si>
  <si>
    <r>
      <t>2016/17</t>
    </r>
    <r>
      <rPr>
        <vertAlign val="superscript"/>
        <sz val="12"/>
        <color theme="1"/>
        <rFont val="Calibri"/>
        <family val="2"/>
      </rPr>
      <t>**</t>
    </r>
  </si>
  <si>
    <r>
      <t>2016/17</t>
    </r>
    <r>
      <rPr>
        <vertAlign val="superscript"/>
        <sz val="12"/>
        <color theme="1"/>
        <rFont val="Calibri"/>
        <family val="2"/>
      </rPr>
      <t>**-</t>
    </r>
  </si>
  <si>
    <r>
      <t>2017/18</t>
    </r>
    <r>
      <rPr>
        <vertAlign val="superscript"/>
        <sz val="12"/>
        <color theme="1"/>
        <rFont val="Calibri"/>
        <family val="2"/>
      </rPr>
      <t>**-</t>
    </r>
  </si>
  <si>
    <r>
      <t>2018/19</t>
    </r>
    <r>
      <rPr>
        <vertAlign val="superscript"/>
        <sz val="12"/>
        <color theme="1"/>
        <rFont val="Calibri"/>
        <family val="2"/>
      </rPr>
      <t>**-</t>
    </r>
  </si>
  <si>
    <r>
      <t>2019/20</t>
    </r>
    <r>
      <rPr>
        <vertAlign val="superscript"/>
        <sz val="12"/>
        <color theme="1"/>
        <rFont val="Calibri"/>
        <family val="2"/>
      </rPr>
      <t>**-</t>
    </r>
  </si>
  <si>
    <r>
      <t>59,348,146</t>
    </r>
    <r>
      <rPr>
        <vertAlign val="superscript"/>
        <sz val="12"/>
        <color theme="1"/>
        <rFont val="Calibri"/>
        <family val="2"/>
      </rPr>
      <t>ꬸ</t>
    </r>
  </si>
  <si>
    <r>
      <t>*</t>
    </r>
    <r>
      <rPr>
        <sz val="12"/>
        <color theme="1"/>
        <rFont val="Calibri"/>
        <family val="2"/>
        <scheme val="minor"/>
      </rPr>
      <t xml:space="preserve"> Prior to 2011/12, data for NHS Trusts are taken from Financial Returns, from 2011/12 onwards from Financial Monitoring and Accounts. Agency costs, material, and capital items are identified differently in each source. </t>
    </r>
  </si>
  <si>
    <t>Agency</t>
  </si>
  <si>
    <r>
      <t>-</t>
    </r>
    <r>
      <rPr>
        <vertAlign val="superscript"/>
        <sz val="12"/>
        <color theme="1"/>
        <rFont val="Calibri"/>
        <family val="2"/>
      </rPr>
      <t>₸</t>
    </r>
  </si>
  <si>
    <t>A29</t>
  </si>
  <si>
    <t>A30</t>
  </si>
  <si>
    <t>A31</t>
  </si>
  <si>
    <t>A32</t>
  </si>
  <si>
    <t>A33</t>
  </si>
  <si>
    <t>NHS Inputs</t>
  </si>
  <si>
    <t>Table A 23: Historical series of Primary Care growth</t>
  </si>
  <si>
    <t>Hospital Inpatient &amp; Outpatient activity</t>
  </si>
  <si>
    <t>Other NHS Settings</t>
  </si>
  <si>
    <t>NHS Labour (direct approach)</t>
  </si>
  <si>
    <t>NHS Labour, Capital &amp; Intermediate inputs (indirect approach)</t>
  </si>
  <si>
    <t>Table of Content</t>
  </si>
  <si>
    <t>NHS Productivity, Outputs, and Inputs Growth</t>
  </si>
  <si>
    <t>A18: Dentistry and Ophthalmology</t>
  </si>
  <si>
    <t>A8 - A17: All other NHS Settings</t>
  </si>
  <si>
    <r>
      <rPr>
        <vertAlign val="superscript"/>
        <sz val="12"/>
        <color theme="1"/>
        <rFont val="Calibri"/>
        <family val="2"/>
      </rPr>
      <t>*</t>
    </r>
    <r>
      <rPr>
        <sz val="12"/>
        <color theme="1"/>
        <rFont val="Calibri"/>
        <family val="2"/>
      </rPr>
      <t xml:space="preserve"> In February 2017, NHS Digital released a new set of prescribing data to include previously omitted drug codes. The 2012/13 – 2013/14 growth figures for prescribing are based on the earlier data; whilst the 2013/14 – 2014/15 growth figures are based on the new data.</t>
    </r>
  </si>
  <si>
    <r>
      <rPr>
        <vertAlign val="superscript"/>
        <sz val="12"/>
        <color theme="1"/>
        <rFont val="Calibri"/>
        <family val="2"/>
        <scheme val="minor"/>
      </rPr>
      <t>**</t>
    </r>
    <r>
      <rPr>
        <sz val="12"/>
        <color theme="1"/>
        <rFont val="Calibri"/>
        <family val="2"/>
        <scheme val="minor"/>
      </rPr>
      <t xml:space="preserve"> Due to refinements in the methodology for calculating community prescribing in the 2019/20 update, detailed in Arabadzhyan et al. (2022) (section 7.7.4).</t>
    </r>
  </si>
  <si>
    <r>
      <rPr>
        <vertAlign val="superscript"/>
        <sz val="12"/>
        <color theme="1"/>
        <rFont val="Calibri"/>
        <family val="2"/>
        <scheme val="minor"/>
      </rPr>
      <t>***</t>
    </r>
    <r>
      <rPr>
        <sz val="12"/>
        <color theme="1"/>
        <rFont val="Calibri"/>
        <family val="2"/>
        <scheme val="minor"/>
      </rPr>
      <t xml:space="preserve"> New outlier detection approach presented in Arabadzhyan et al. (2023) (section 6.7.1).</t>
    </r>
  </si>
  <si>
    <r>
      <rPr>
        <vertAlign val="superscript"/>
        <sz val="12"/>
        <color theme="1"/>
        <rFont val="Calibri"/>
        <family val="2"/>
        <scheme val="minor"/>
      </rPr>
      <t xml:space="preserve">** </t>
    </r>
    <r>
      <rPr>
        <sz val="12"/>
        <color theme="1"/>
        <rFont val="Calibri"/>
        <family val="2"/>
        <scheme val="minor"/>
      </rPr>
      <t>New outlier detection approach presented in Arabadzhyan et al. (2023) (section 6.7.1).</t>
    </r>
  </si>
  <si>
    <r>
      <t>191</t>
    </r>
    <r>
      <rPr>
        <vertAlign val="superscript"/>
        <sz val="12"/>
        <color theme="1"/>
        <rFont val="Calibri"/>
        <family val="2"/>
      </rPr>
      <t>**</t>
    </r>
  </si>
  <si>
    <r>
      <t>**</t>
    </r>
    <r>
      <rPr>
        <sz val="12"/>
        <color theme="1"/>
        <rFont val="Calibri"/>
        <family val="2"/>
        <scheme val="minor"/>
      </rPr>
      <t xml:space="preserve"> This value was updated when 2020/21 was included. Differential due to some new CCG code formats created in 2019/20 not previously included in the CCG group of providers.</t>
    </r>
  </si>
  <si>
    <r>
      <t>949</t>
    </r>
    <r>
      <rPr>
        <vertAlign val="superscript"/>
        <sz val="12"/>
        <color theme="1"/>
        <rFont val="Calibri"/>
        <family val="2"/>
      </rPr>
      <t>***</t>
    </r>
  </si>
  <si>
    <r>
      <t>***</t>
    </r>
    <r>
      <rPr>
        <sz val="12"/>
        <color theme="1"/>
        <rFont val="Calibri"/>
        <family val="2"/>
        <scheme val="minor"/>
      </rPr>
      <t xml:space="preserve"> This value was updated when 2020/21 was included. Differential due to some new CCG code formats created in 2019/20 not previously included in the CCG group of providers.</t>
    </r>
  </si>
  <si>
    <t>QOF</t>
  </si>
  <si>
    <t>Quality and Outcomes Framework</t>
  </si>
  <si>
    <t xml:space="preserve">Data source </t>
  </si>
  <si>
    <t>Glossary / data source</t>
  </si>
  <si>
    <t>Data source</t>
  </si>
  <si>
    <t>A20 - A23: Primary care</t>
  </si>
  <si>
    <t>A24 - A25: Community Prescribing</t>
  </si>
  <si>
    <t xml:space="preserve">A26 -A29: NHS Staff (direct Labour) </t>
  </si>
  <si>
    <t>Historic tables for Inputs - NHS Staff Direct Labour approach</t>
  </si>
  <si>
    <t>Historic tables for Inputs - Indirect NHS inputs (expenditure) approach</t>
  </si>
  <si>
    <t>Data Source</t>
  </si>
  <si>
    <t>26,346,589’’</t>
  </si>
  <si>
    <t>27,051,679’’</t>
  </si>
  <si>
    <t>9,024,701’’</t>
  </si>
  <si>
    <t>9,310,403’’</t>
  </si>
  <si>
    <t>’’ Discrepancies with previously published figures are due to moving the interest payments from Materials to Capital, to align with the practice followed with NHS Trusts.</t>
  </si>
  <si>
    <r>
      <rPr>
        <vertAlign val="superscript"/>
        <sz val="12"/>
        <color theme="1"/>
        <rFont val="Calibri"/>
        <family val="2"/>
        <scheme val="minor"/>
      </rPr>
      <t>**</t>
    </r>
    <r>
      <rPr>
        <sz val="12"/>
        <color theme="1"/>
        <rFont val="Calibri"/>
        <family val="2"/>
        <scheme val="minor"/>
      </rPr>
      <t xml:space="preserve"> Discrepancies with previously published figures are due to the corrections of a coding error. </t>
    </r>
  </si>
  <si>
    <r>
      <rPr>
        <vertAlign val="superscript"/>
        <sz val="12"/>
        <color theme="1"/>
        <rFont val="Calibri"/>
        <family val="2"/>
        <scheme val="minor"/>
      </rPr>
      <t>§</t>
    </r>
    <r>
      <rPr>
        <sz val="12"/>
        <color theme="1"/>
        <rFont val="Calibri"/>
        <family val="2"/>
        <scheme val="minor"/>
      </rPr>
      <t xml:space="preserve"> Figures updated to include previously missing Trusts.  </t>
    </r>
  </si>
  <si>
    <r>
      <rPr>
        <vertAlign val="superscript"/>
        <sz val="12"/>
        <color theme="1"/>
        <rFont val="Calibri"/>
        <family val="2"/>
        <scheme val="minor"/>
      </rPr>
      <t>~</t>
    </r>
    <r>
      <rPr>
        <sz val="12"/>
        <color theme="1"/>
        <rFont val="Calibri"/>
        <family val="2"/>
        <scheme val="minor"/>
      </rPr>
      <t xml:space="preserve"> Figures updated to reflect shift of ‘impairments’ from intermediates to capital. </t>
    </r>
  </si>
  <si>
    <r>
      <rPr>
        <vertAlign val="superscript"/>
        <sz val="12"/>
        <color theme="1"/>
        <rFont val="Calibri"/>
        <family val="2"/>
        <scheme val="minor"/>
      </rPr>
      <t>ξ</t>
    </r>
    <r>
      <rPr>
        <sz val="12"/>
        <color theme="1"/>
        <rFont val="Calibri"/>
        <family val="2"/>
        <scheme val="minor"/>
      </rPr>
      <t xml:space="preserve"> Capital updated to reflect the use of expenditure figures from the 2016/17 accounts for financial year 2015/16.  </t>
    </r>
  </si>
  <si>
    <r>
      <t xml:space="preserve"> </t>
    </r>
    <r>
      <rPr>
        <vertAlign val="superscript"/>
        <sz val="12"/>
        <color theme="1"/>
        <rFont val="Calibri"/>
        <family val="2"/>
        <scheme val="minor"/>
      </rPr>
      <t>-</t>
    </r>
    <r>
      <rPr>
        <sz val="12"/>
        <color theme="1"/>
        <rFont val="Calibri"/>
        <family val="2"/>
        <scheme val="minor"/>
      </rPr>
      <t xml:space="preserve"> Expenditure from Trust Accounts Consolidated (TAC)</t>
    </r>
  </si>
  <si>
    <r>
      <rPr>
        <vertAlign val="superscript"/>
        <sz val="12"/>
        <color theme="1"/>
        <rFont val="Calibri"/>
        <family val="2"/>
        <scheme val="minor"/>
      </rPr>
      <t>ꬸ</t>
    </r>
    <r>
      <rPr>
        <sz val="12"/>
        <color theme="1"/>
        <rFont val="Calibri"/>
        <family val="2"/>
        <scheme val="minor"/>
      </rPr>
      <t xml:space="preserve"> Amounts to 57,277,947 if additional pension contributions are excluded.</t>
    </r>
  </si>
  <si>
    <r>
      <rPr>
        <vertAlign val="superscript"/>
        <sz val="12"/>
        <color theme="1"/>
        <rFont val="Calibri"/>
        <family val="2"/>
        <scheme val="minor"/>
      </rPr>
      <t>**</t>
    </r>
    <r>
      <rPr>
        <sz val="12"/>
        <color theme="1"/>
        <rFont val="Calibri"/>
        <family val="2"/>
        <scheme val="minor"/>
      </rPr>
      <t xml:space="preserve"> In February 2017, NHS Digital released a new set of prescribing data to include previously omitted drug codes. The 2013/14 and 2014/15 expenditure figures for prescribing are based on the new data.</t>
    </r>
  </si>
  <si>
    <r>
      <rPr>
        <vertAlign val="superscript"/>
        <sz val="12"/>
        <color theme="1"/>
        <rFont val="Calibri"/>
        <family val="2"/>
        <scheme val="minor"/>
      </rPr>
      <t>§</t>
    </r>
    <r>
      <rPr>
        <sz val="12"/>
        <color theme="1"/>
        <rFont val="Calibri"/>
        <family val="2"/>
        <scheme val="minor"/>
      </rPr>
      <t xml:space="preserve"> Figures updated to include previously missing Trusts. </t>
    </r>
  </si>
  <si>
    <r>
      <rPr>
        <vertAlign val="superscript"/>
        <sz val="12"/>
        <color theme="1"/>
        <rFont val="Calibri"/>
        <family val="2"/>
        <scheme val="minor"/>
      </rPr>
      <t>~</t>
    </r>
    <r>
      <rPr>
        <sz val="12"/>
        <color theme="1"/>
        <rFont val="Calibri"/>
        <family val="2"/>
        <scheme val="minor"/>
      </rPr>
      <t xml:space="preserve"> Figures updated to reflect the shift of impairment from intermediates to capital. </t>
    </r>
  </si>
  <si>
    <r>
      <rPr>
        <vertAlign val="superscript"/>
        <sz val="12"/>
        <color theme="1"/>
        <rFont val="Calibri"/>
        <family val="2"/>
        <scheme val="minor"/>
      </rPr>
      <t xml:space="preserve">ξ </t>
    </r>
    <r>
      <rPr>
        <sz val="12"/>
        <color theme="1"/>
        <rFont val="Calibri"/>
        <family val="2"/>
        <scheme val="minor"/>
      </rPr>
      <t xml:space="preserve">Capital updated to reflect the use of expenditure figures from the 2016/17 accounts for the financial year 2015/16. </t>
    </r>
  </si>
  <si>
    <r>
      <rPr>
        <vertAlign val="superscript"/>
        <sz val="12"/>
        <color theme="1"/>
        <rFont val="Calibri"/>
        <family val="2"/>
        <scheme val="minor"/>
      </rPr>
      <t xml:space="preserve"> -</t>
    </r>
    <r>
      <rPr>
        <sz val="12"/>
        <color theme="1"/>
        <rFont val="Calibri"/>
        <family val="2"/>
        <scheme val="minor"/>
      </rPr>
      <t xml:space="preserve"> Expenditure from Trust Accounts Consolidated (TAC).</t>
    </r>
  </si>
  <si>
    <r>
      <rPr>
        <vertAlign val="superscript"/>
        <sz val="12"/>
        <color theme="1"/>
        <rFont val="Calibri"/>
        <family val="2"/>
        <scheme val="minor"/>
      </rPr>
      <t>₸</t>
    </r>
    <r>
      <rPr>
        <sz val="12"/>
        <color theme="1"/>
        <rFont val="Calibri"/>
        <family val="2"/>
        <scheme val="minor"/>
      </rPr>
      <t xml:space="preserve"> Agency expenditure figures for 2019/20 and 2020/21 are suppressed as it is unpublished management information. Further, to avoid the possibility of reverse engineering these figures from the Total figures, we have omitted the latter as well for both 2019/20 and 2020/21.</t>
    </r>
  </si>
  <si>
    <r>
      <rPr>
        <vertAlign val="superscript"/>
        <sz val="12"/>
        <color theme="1"/>
        <rFont val="Calibri"/>
        <family val="2"/>
        <scheme val="minor"/>
      </rPr>
      <t xml:space="preserve">ꬸ </t>
    </r>
    <r>
      <rPr>
        <sz val="12"/>
        <color theme="1"/>
        <rFont val="Calibri"/>
        <family val="2"/>
        <scheme val="minor"/>
      </rPr>
      <t xml:space="preserve"> Amounts to 57,024,251 if additional pension contributions are excluded. </t>
    </r>
  </si>
  <si>
    <t>1,965,555’’</t>
  </si>
  <si>
    <t>2,009,981’’</t>
  </si>
  <si>
    <t>564,088’’</t>
  </si>
  <si>
    <t>540,893’’</t>
  </si>
  <si>
    <t>A30 - A33: Indirect NHS inputs (expenditure) approach</t>
  </si>
  <si>
    <r>
      <rPr>
        <vertAlign val="superscript"/>
        <sz val="12"/>
        <rFont val="Calibri"/>
        <family val="2"/>
        <scheme val="minor"/>
      </rPr>
      <t>**</t>
    </r>
    <r>
      <rPr>
        <sz val="12"/>
        <rFont val="Calibri"/>
        <family val="2"/>
        <scheme val="minor"/>
      </rPr>
      <t xml:space="preserve"> Up to 2013/14, the number of consultations was based on those reporting they had seen a GP within the previous 3 months. From 2013/14 onwards, the number also includes those who had seen a primary care nurse. As a baseline, this calculation also takes the number of consultations reported by QResearch for the 2008/09 financial rather than calendar year (303,900,000), as reported by </t>
    </r>
    <r>
      <rPr>
        <u/>
        <sz val="12"/>
        <color theme="10"/>
        <rFont val="Calibri"/>
        <family val="2"/>
        <scheme val="minor"/>
      </rPr>
      <t>NHS Digital.</t>
    </r>
  </si>
  <si>
    <r>
      <t>*</t>
    </r>
    <r>
      <rPr>
        <sz val="12"/>
        <color theme="1"/>
        <rFont val="Calibri"/>
        <family val="2"/>
      </rPr>
      <t xml:space="preserve"> Units of Dental Activity (UDAs) are reported from 2006/07 onwards. For the financial years 2004/05 and 2005/06, we calculated UDAs by multiplying the respective volumes of activity by the average weight of dental course treatments in 2006/07 (Bojke et al., 2015).</t>
    </r>
  </si>
  <si>
    <r>
      <t>*</t>
    </r>
    <r>
      <rPr>
        <sz val="12"/>
        <color rgb="FF000000"/>
        <rFont val="Calibri"/>
        <family val="2"/>
      </rPr>
      <t xml:space="preserve"> Hospital at Home services are now captured under Community Intermediate Care activities in the Community Care setting.</t>
    </r>
  </si>
  <si>
    <r>
      <t>**</t>
    </r>
    <r>
      <rPr>
        <sz val="12"/>
        <color rgb="FF000000"/>
        <rFont val="Calibri"/>
        <family val="2"/>
      </rPr>
      <t xml:space="preserve"> The figure differs from the one published in our previous report since the CA37* – CA43* codes have been added back in 2020/21 and 2019/20.</t>
    </r>
  </si>
  <si>
    <r>
      <t>*</t>
    </r>
    <r>
      <rPr>
        <sz val="12"/>
        <color theme="1"/>
        <rFont val="Calibri"/>
        <family val="2"/>
      </rPr>
      <t xml:space="preserve"> Due to the reclassification of activity in Community Mental Health, data from 2011/12 are not directly comparable with those reported in previous years. Hence, Community mental health activity was excluded from the calculations of both the Community Mental Health and the overall NHS output growth indices for the pair of years 2010/11 to 2011/12. </t>
    </r>
  </si>
  <si>
    <r>
      <t>**</t>
    </r>
    <r>
      <rPr>
        <sz val="12"/>
        <color theme="1"/>
        <rFont val="Calibri"/>
        <family val="2"/>
      </rPr>
      <t xml:space="preserve"> The year 2018/19 is repeated to reflect results from minor refinements and translation from SAS 9.2 to STATA 17. Details are given in Arabadzhyan et al. (2022), section 6.2.1. </t>
    </r>
  </si>
  <si>
    <r>
      <t>2018/19</t>
    </r>
    <r>
      <rPr>
        <vertAlign val="superscript"/>
        <sz val="12"/>
        <color theme="1"/>
        <rFont val="Calibri"/>
        <family val="2"/>
      </rPr>
      <t>**</t>
    </r>
  </si>
  <si>
    <r>
      <rPr>
        <vertAlign val="superscript"/>
        <sz val="12"/>
        <color theme="1"/>
        <rFont val="Calibri"/>
        <family val="2"/>
      </rPr>
      <t>*</t>
    </r>
    <r>
      <rPr>
        <sz val="12"/>
        <color theme="1"/>
        <rFont val="Calibri"/>
        <family val="2"/>
      </rPr>
      <t xml:space="preserve"> From 2015/16, CIPS are calculated using the new CIPS methodology, following the changes in the HES variable ‘admission method’.</t>
    </r>
  </si>
  <si>
    <r>
      <t>2018/19</t>
    </r>
    <r>
      <rPr>
        <vertAlign val="superscript"/>
        <sz val="12"/>
        <color theme="1"/>
        <rFont val="Calibri"/>
        <family val="2"/>
      </rPr>
      <t>***</t>
    </r>
  </si>
  <si>
    <r>
      <rPr>
        <vertAlign val="superscript"/>
        <sz val="12"/>
        <color theme="1"/>
        <rFont val="Calibri"/>
        <family val="2"/>
      </rPr>
      <t>*</t>
    </r>
    <r>
      <rPr>
        <sz val="12"/>
        <color theme="1"/>
        <rFont val="Calibri"/>
        <family val="2"/>
      </rPr>
      <t xml:space="preserve"> From 2012/13, we use unit costs for elective inpatient care, instead of the activity weighted average unit cost of both elective inpatient care and day-cases. </t>
    </r>
  </si>
  <si>
    <r>
      <rPr>
        <vertAlign val="superscript"/>
        <sz val="12"/>
        <color theme="1"/>
        <rFont val="Calibri"/>
        <family val="2"/>
      </rPr>
      <t>**</t>
    </r>
    <r>
      <rPr>
        <sz val="12"/>
        <color theme="1"/>
        <rFont val="Calibri"/>
        <family val="2"/>
      </rPr>
      <t xml:space="preserve"> From 2015/16, CIPS are calculated using the new CIPS methodology, following the changes in the HES variable ‘admission method’. </t>
    </r>
  </si>
  <si>
    <r>
      <rPr>
        <vertAlign val="superscript"/>
        <sz val="12"/>
        <color theme="1"/>
        <rFont val="Calibri"/>
        <family val="2"/>
      </rPr>
      <t>***</t>
    </r>
    <r>
      <rPr>
        <sz val="12"/>
        <color theme="1"/>
        <rFont val="Calibri"/>
        <family val="2"/>
      </rPr>
      <t xml:space="preserve"> The year 2018/19 is repeated to reflect results from minor refinements and translation from SAS 9.2 to STATA 17. Details are given in Arabadzhyan et al. (2022), section 6.2.1.</t>
    </r>
  </si>
  <si>
    <r>
      <t>2019/20</t>
    </r>
    <r>
      <rPr>
        <vertAlign val="superscript"/>
        <sz val="12"/>
        <color theme="1"/>
        <rFont val="Calibri"/>
        <family val="2"/>
      </rPr>
      <t>*</t>
    </r>
  </si>
  <si>
    <r>
      <rPr>
        <vertAlign val="superscript"/>
        <sz val="12"/>
        <color theme="1"/>
        <rFont val="Calibri"/>
        <family val="2"/>
      </rPr>
      <t>*</t>
    </r>
    <r>
      <rPr>
        <sz val="12"/>
        <color theme="1"/>
        <rFont val="Calibri"/>
        <family val="2"/>
      </rPr>
      <t xml:space="preserve"> Presents figures following the translation of code from SAS 9.2 to STATA 17. Details are given in Arabadzhyan et al. (2022), section 6.2.1.</t>
    </r>
  </si>
  <si>
    <r>
      <rPr>
        <vertAlign val="superscript"/>
        <sz val="12"/>
        <color theme="1"/>
        <rFont val="Calibri"/>
        <family val="2"/>
      </rPr>
      <t xml:space="preserve">** </t>
    </r>
    <r>
      <rPr>
        <sz val="12"/>
        <color theme="1"/>
        <rFont val="Calibri"/>
        <family val="2"/>
      </rPr>
      <t>Presents figures for the financial year reflects updated patient identifiers provided by NHS Digital.</t>
    </r>
  </si>
  <si>
    <r>
      <t>*</t>
    </r>
    <r>
      <rPr>
        <sz val="12"/>
        <color theme="1"/>
        <rFont val="Calibri"/>
        <family val="2"/>
      </rPr>
      <t xml:space="preserve"> Updated to reflect previously missing Trusts and the shift of impairments from materials to capital expenditure.</t>
    </r>
  </si>
  <si>
    <r>
      <t>**</t>
    </r>
    <r>
      <rPr>
        <sz val="12"/>
        <color theme="1"/>
        <rFont val="Calibri"/>
        <family val="2"/>
      </rPr>
      <t xml:space="preserve"> Figures for mixed method are obtained accounting for bank staff. Note that discrepancies with previously published figures for the indirect NHS input measures are due to corrections of a coding error.</t>
    </r>
  </si>
  <si>
    <r>
      <t>ꬸ</t>
    </r>
    <r>
      <rPr>
        <sz val="12"/>
        <color theme="1"/>
        <rFont val="Calibri"/>
        <family val="2"/>
      </rPr>
      <t xml:space="preserve"> Calculated excluding additional employer NHS pension contributions.</t>
    </r>
  </si>
  <si>
    <r>
      <t>2018/19 – 2019/20</t>
    </r>
    <r>
      <rPr>
        <vertAlign val="superscript"/>
        <sz val="12"/>
        <color theme="1"/>
        <rFont val="Calibri"/>
        <family val="2"/>
      </rPr>
      <t>*</t>
    </r>
  </si>
  <si>
    <r>
      <rPr>
        <vertAlign val="superscript"/>
        <sz val="12"/>
        <color rgb="FF000000"/>
        <rFont val="Calibri"/>
        <family val="2"/>
      </rPr>
      <t>*</t>
    </r>
    <r>
      <rPr>
        <b/>
        <sz val="12"/>
        <color rgb="FF000000"/>
        <rFont val="Calibri"/>
        <family val="2"/>
      </rPr>
      <t xml:space="preserve"> </t>
    </r>
    <r>
      <rPr>
        <sz val="12"/>
        <color theme="1"/>
        <rFont val="Calibri"/>
        <family val="2"/>
      </rPr>
      <t>Working and total days adjusted output.</t>
    </r>
  </si>
  <si>
    <r>
      <t>*</t>
    </r>
    <r>
      <rPr>
        <sz val="12"/>
        <color rgb="FF000000"/>
        <rFont val="Calibri"/>
        <family val="2"/>
      </rPr>
      <t xml:space="preserve"> </t>
    </r>
    <r>
      <rPr>
        <sz val="12"/>
        <color theme="1"/>
        <rFont val="Calibri"/>
        <family val="2"/>
      </rPr>
      <t>Productivity growth obtained using working and total days adjusted output and explicitly accounting for bank staff when calculating input growth.</t>
    </r>
  </si>
  <si>
    <r>
      <t>2015/16 – 2016/17</t>
    </r>
    <r>
      <rPr>
        <vertAlign val="superscript"/>
        <sz val="12"/>
        <color theme="1"/>
        <rFont val="Calibri"/>
        <family val="2"/>
      </rPr>
      <t>*</t>
    </r>
  </si>
  <si>
    <r>
      <t>2016/17 – 2017/18</t>
    </r>
    <r>
      <rPr>
        <vertAlign val="superscript"/>
        <sz val="12"/>
        <color theme="1"/>
        <rFont val="Calibri"/>
        <family val="2"/>
      </rPr>
      <t>*</t>
    </r>
  </si>
  <si>
    <r>
      <t>2017/18 – 2018/19</t>
    </r>
    <r>
      <rPr>
        <vertAlign val="superscript"/>
        <sz val="12"/>
        <color theme="1"/>
        <rFont val="Calibri"/>
        <family val="2"/>
      </rPr>
      <t>*</t>
    </r>
    <r>
      <rPr>
        <sz val="12"/>
        <color theme="1"/>
        <rFont val="Calibri"/>
        <family val="2"/>
      </rPr>
      <t>’</t>
    </r>
  </si>
  <si>
    <t>’ Figures differ from those published in the 2018/19 report due to a coding error correction and updating bank and agency expenditure back series.</t>
  </si>
  <si>
    <t>Hospital Episode Statistics (HES)</t>
  </si>
  <si>
    <t>Reference Costs (RC) / National Cost Collection (NCC)</t>
  </si>
  <si>
    <t>Trust Accounts Consolidation (TAC)</t>
  </si>
  <si>
    <t>DHSC annual report and accounts</t>
  </si>
  <si>
    <t>NHS Business Services Authority</t>
  </si>
  <si>
    <t>NHS Dental Statistics</t>
  </si>
  <si>
    <t>General Ophthalmic Services activity statistics</t>
  </si>
  <si>
    <t>Electronic Staff Record (ESR)</t>
  </si>
  <si>
    <t>ESR</t>
  </si>
  <si>
    <t>2020/21 – 2021/22</t>
  </si>
  <si>
    <r>
      <t>2020/21 – 2021/22</t>
    </r>
    <r>
      <rPr>
        <vertAlign val="superscript"/>
        <sz val="12"/>
        <color theme="1"/>
        <rFont val="Calibri"/>
        <family val="2"/>
      </rPr>
      <t>*</t>
    </r>
  </si>
  <si>
    <t>2021/22</t>
  </si>
  <si>
    <r>
      <t>2020/21</t>
    </r>
    <r>
      <rPr>
        <vertAlign val="superscript"/>
        <sz val="12"/>
        <color theme="1"/>
        <rFont val="Calibri"/>
        <family val="2"/>
      </rPr>
      <t>§</t>
    </r>
  </si>
  <si>
    <r>
      <t>2019/20</t>
    </r>
    <r>
      <rPr>
        <vertAlign val="superscript"/>
        <sz val="12"/>
        <color theme="1"/>
        <rFont val="Calibri"/>
        <family val="2"/>
      </rPr>
      <t>§</t>
    </r>
  </si>
  <si>
    <r>
      <rPr>
        <vertAlign val="superscript"/>
        <sz val="12"/>
        <color theme="1"/>
        <rFont val="Calibri"/>
        <family val="2"/>
      </rPr>
      <t>§</t>
    </r>
    <r>
      <rPr>
        <sz val="12"/>
        <color theme="1"/>
        <rFont val="Calibri"/>
        <family val="2"/>
      </rPr>
      <t xml:space="preserve"> Measures calculated using the updated patient identifier provided by NHS Digital.</t>
    </r>
  </si>
  <si>
    <r>
      <rPr>
        <vertAlign val="superscript"/>
        <sz val="12"/>
        <color theme="1"/>
        <rFont val="Calibri"/>
        <family val="2"/>
      </rPr>
      <t>ꬸ</t>
    </r>
    <r>
      <rPr>
        <sz val="12"/>
        <color theme="1"/>
        <rFont val="Calibri"/>
        <family val="2"/>
      </rPr>
      <t xml:space="preserve"> Measures calculated using corrected ordering of FCEs within CIPS.</t>
    </r>
  </si>
  <si>
    <r>
      <t>2020/21</t>
    </r>
    <r>
      <rPr>
        <vertAlign val="superscript"/>
        <sz val="12"/>
        <color theme="1"/>
        <rFont val="Calibri"/>
        <family val="2"/>
      </rPr>
      <t>§ꬸ</t>
    </r>
  </si>
  <si>
    <r>
      <t>2021/22</t>
    </r>
    <r>
      <rPr>
        <vertAlign val="superscript"/>
        <sz val="12"/>
        <color theme="1"/>
        <rFont val="Calibri"/>
        <family val="2"/>
      </rPr>
      <t>§ꬸ</t>
    </r>
  </si>
  <si>
    <r>
      <t>2021/22</t>
    </r>
    <r>
      <rPr>
        <vertAlign val="superscript"/>
        <sz val="12"/>
        <color theme="1"/>
        <rFont val="Calibri"/>
        <family val="2"/>
      </rPr>
      <t>*</t>
    </r>
  </si>
  <si>
    <r>
      <rPr>
        <vertAlign val="superscript"/>
        <sz val="12"/>
        <color theme="1"/>
        <rFont val="Calibri"/>
        <family val="2"/>
      </rPr>
      <t xml:space="preserve">* </t>
    </r>
    <r>
      <rPr>
        <sz val="12"/>
        <color theme="1"/>
        <rFont val="Calibri"/>
        <family val="2"/>
      </rPr>
      <t>Since 2021/22 no split across the 'admitted', 'non-admitted' and 'unknown' categories is provided.</t>
    </r>
  </si>
  <si>
    <t>High Cost Devices</t>
  </si>
  <si>
    <r>
      <t>2020/21</t>
    </r>
    <r>
      <rPr>
        <vertAlign val="superscript"/>
        <sz val="12"/>
        <color theme="1"/>
        <rFont val="Calibri"/>
        <family val="2"/>
      </rPr>
      <t>*</t>
    </r>
  </si>
  <si>
    <t>Note: to calculate Laspeyres volume growth rates for the 2019/20-20/21 and 2020/21-21/22 links, telephone and 'other' appointments were given the same value weight as the 'GP Surgery' ones.</t>
  </si>
  <si>
    <r>
      <t>§</t>
    </r>
    <r>
      <rPr>
        <sz val="12"/>
        <color theme="1"/>
        <rFont val="Calibri"/>
        <family val="2"/>
      </rPr>
      <t xml:space="preserve"> Measures calculated using the updated patient identifier provided by NHS Digital.</t>
    </r>
  </si>
  <si>
    <t>2022/23</t>
  </si>
  <si>
    <t>2021/22 – 2022/23</t>
  </si>
  <si>
    <t>Regular day and night attenders</t>
  </si>
  <si>
    <r>
      <rPr>
        <vertAlign val="superscript"/>
        <sz val="12"/>
        <color theme="1"/>
        <rFont val="Calibri"/>
        <family val="2"/>
      </rPr>
      <t>*</t>
    </r>
    <r>
      <rPr>
        <sz val="12"/>
        <color theme="1"/>
        <rFont val="Calibri"/>
        <family val="2"/>
      </rPr>
      <t xml:space="preserve"> The data on the number of sight tests were provided directly by NHS England.</t>
    </r>
  </si>
  <si>
    <r>
      <t>2022/23</t>
    </r>
    <r>
      <rPr>
        <vertAlign val="superscript"/>
        <sz val="12"/>
        <color theme="1"/>
        <rFont val="Calibri"/>
        <family val="2"/>
      </rPr>
      <t>*</t>
    </r>
  </si>
  <si>
    <r>
      <t>22.14</t>
    </r>
    <r>
      <rPr>
        <vertAlign val="superscript"/>
        <sz val="12"/>
        <color theme="1"/>
        <rFont val="Calibri"/>
        <family val="2"/>
      </rPr>
      <t>**</t>
    </r>
  </si>
  <si>
    <r>
      <rPr>
        <sz val="11"/>
        <rFont val="Calibri"/>
        <family val="2"/>
        <scheme val="minor"/>
      </rPr>
      <t>** These data can be found</t>
    </r>
    <r>
      <rPr>
        <sz val="11"/>
        <color theme="10"/>
        <rFont val="Calibri"/>
        <family val="2"/>
        <scheme val="minor"/>
      </rPr>
      <t xml:space="preserve"> </t>
    </r>
    <r>
      <rPr>
        <u/>
        <sz val="11"/>
        <color theme="10"/>
        <rFont val="Calibri"/>
        <family val="2"/>
        <scheme val="minor"/>
      </rPr>
      <t>here.</t>
    </r>
  </si>
  <si>
    <r>
      <t>2021/22</t>
    </r>
    <r>
      <rPr>
        <vertAlign val="superscript"/>
        <sz val="12"/>
        <color theme="1"/>
        <rFont val="Calibri"/>
        <family val="2"/>
      </rPr>
      <t>***</t>
    </r>
  </si>
  <si>
    <r>
      <t>2021/22</t>
    </r>
    <r>
      <rPr>
        <vertAlign val="superscript"/>
        <sz val="12"/>
        <color theme="1"/>
        <rFont val="Calibri"/>
        <family val="2"/>
      </rPr>
      <t>****</t>
    </r>
  </si>
  <si>
    <r>
      <t>2019/20</t>
    </r>
    <r>
      <rPr>
        <vertAlign val="superscript"/>
        <sz val="12"/>
        <color theme="1"/>
        <rFont val="Calibri"/>
        <family val="2"/>
      </rPr>
      <t>****</t>
    </r>
  </si>
  <si>
    <r>
      <rPr>
        <vertAlign val="superscript"/>
        <sz val="12"/>
        <color theme="1"/>
        <rFont val="Calibri"/>
        <family val="2"/>
      </rPr>
      <t xml:space="preserve">*** </t>
    </r>
    <r>
      <rPr>
        <sz val="12"/>
        <color theme="1"/>
        <rFont val="Calibri"/>
        <family val="2"/>
      </rPr>
      <t>Excludes Frimley Health NHS Foundation Trust (RDU). Provider excluded due to data submission issues during the financial year 2022/23. Also excluded are regular day and night attenders.</t>
    </r>
  </si>
  <si>
    <r>
      <rPr>
        <vertAlign val="superscript"/>
        <sz val="12"/>
        <color theme="1"/>
        <rFont val="Calibri"/>
        <family val="2"/>
      </rPr>
      <t xml:space="preserve">*** </t>
    </r>
    <r>
      <rPr>
        <sz val="12"/>
        <color theme="1"/>
        <rFont val="Calibri"/>
        <family val="2"/>
      </rPr>
      <t xml:space="preserve">Excludes Frimley Health NHS Foundation Trust (RDU). Provider excluded due to data submission issues during the financial year 2022/23. Also excluded are regular day and night attenders. Note: The average cost for the year 2021/22 is corrected for the most updated inflator of the year. </t>
    </r>
  </si>
  <si>
    <r>
      <rPr>
        <sz val="10"/>
        <color theme="1"/>
        <rFont val="Calibri"/>
        <family val="2"/>
      </rPr>
      <t>****</t>
    </r>
    <r>
      <rPr>
        <sz val="12"/>
        <color theme="1"/>
        <rFont val="Calibri"/>
        <family val="2"/>
      </rPr>
      <t xml:space="preserve"> Excludes Frimley Health NHS Foundation Trust (RDU). Provider excluded due to data submission issues during the financial year 2022/23. Also excluded are regular day and night attenders. Note: The average cost for the year 2021/22 is corrected for the most updated inflator of the year. </t>
    </r>
  </si>
  <si>
    <t>2021/22-2022/23</t>
  </si>
  <si>
    <t>2021/22 - 2022/23</t>
  </si>
  <si>
    <r>
      <t>2022/23</t>
    </r>
    <r>
      <rPr>
        <vertAlign val="superscript"/>
        <sz val="12"/>
        <color theme="1"/>
        <rFont val="Calibri"/>
        <family val="2"/>
      </rPr>
      <t>****</t>
    </r>
  </si>
  <si>
    <r>
      <t>2022/23</t>
    </r>
    <r>
      <rPr>
        <vertAlign val="superscript"/>
        <sz val="12"/>
        <color theme="1"/>
        <rFont val="Calibri"/>
        <family val="2"/>
      </rPr>
      <t>***</t>
    </r>
  </si>
  <si>
    <r>
      <t>2012/22</t>
    </r>
    <r>
      <rPr>
        <vertAlign val="superscript"/>
        <sz val="12"/>
        <color theme="1"/>
        <rFont val="Calibri"/>
        <family val="2"/>
      </rPr>
      <t>**</t>
    </r>
  </si>
  <si>
    <r>
      <t>2022/23</t>
    </r>
    <r>
      <rPr>
        <vertAlign val="superscript"/>
        <sz val="12"/>
        <color theme="1"/>
        <rFont val="Calibri"/>
        <family val="2"/>
      </rPr>
      <t>**</t>
    </r>
  </si>
  <si>
    <r>
      <t>*</t>
    </r>
    <r>
      <rPr>
        <sz val="12"/>
        <color theme="1"/>
        <rFont val="Calibri"/>
        <family val="2"/>
      </rPr>
      <t xml:space="preserve"> Due to refinements made in identifying outpatient activity described in detail in Arabadzhyan et al. (2022), section 6.3, activity and mean costs in 2018/19 are repeated with these refinements included, so as to be comparable with information for 2019/20.</t>
    </r>
  </si>
  <si>
    <r>
      <rPr>
        <vertAlign val="superscript"/>
        <sz val="12"/>
        <color theme="1"/>
        <rFont val="Calibri"/>
        <family val="2"/>
      </rPr>
      <t>**</t>
    </r>
    <r>
      <rPr>
        <sz val="12"/>
        <color theme="1"/>
        <rFont val="Calibri"/>
        <family val="2"/>
      </rPr>
      <t xml:space="preserve"> Excludes Frimley Health NHS Foundation Trust (RDU). Provider excluded due to data submission issues during the financial year 2022/23. Also excluded are regular day and night attenders. Note: The average cost for the year 2021/22 is corrected for the most updated inflator of the year. </t>
    </r>
  </si>
  <si>
    <t>ICBs</t>
  </si>
  <si>
    <t>ICB</t>
  </si>
  <si>
    <t>Integrated Care Board</t>
  </si>
  <si>
    <r>
      <t>29,393,786</t>
    </r>
    <r>
      <rPr>
        <vertAlign val="superscript"/>
        <sz val="12"/>
        <color theme="1"/>
        <rFont val="Calibri"/>
        <family val="2"/>
      </rPr>
      <t>^</t>
    </r>
  </si>
  <si>
    <r>
      <t xml:space="preserve">^  </t>
    </r>
    <r>
      <rPr>
        <sz val="12"/>
        <color theme="1"/>
        <rFont val="Calibri"/>
        <family val="2"/>
      </rPr>
      <t xml:space="preserve">Expenditure for “Supplies and services – clinical” and “Supplies and services – general” of the ‘Other Group’ included in the ‘NHS England Group’ expenditure.  </t>
    </r>
  </si>
  <si>
    <r>
      <t xml:space="preserve">***  </t>
    </r>
    <r>
      <rPr>
        <sz val="12"/>
        <color theme="1"/>
        <rFont val="Calibri (Body)"/>
      </rPr>
      <t xml:space="preserve">Expenditure figures for both Materials and Capital for 2021/12 have been corrected as a coding issue was detected. Expenditure for Materials is calculated as a residual from total operating expenditure once we deduct both expenditure for both Labour and Capital. Erroneously in the 2021/22 update, part of the Capital expenditure was attributed to Materials. This has no overall effect on Total expenditure and on the indirect and mixed input growth rates, and NHS productivity growth rates.  </t>
    </r>
  </si>
  <si>
    <r>
      <t>36,485,903</t>
    </r>
    <r>
      <rPr>
        <vertAlign val="superscript"/>
        <sz val="12"/>
        <color theme="1"/>
        <rFont val="Calibri"/>
        <family val="2"/>
      </rPr>
      <t>***^</t>
    </r>
  </si>
  <si>
    <r>
      <t>11,141,232</t>
    </r>
    <r>
      <rPr>
        <vertAlign val="superscript"/>
        <sz val="12"/>
        <color theme="1"/>
        <rFont val="Calibri"/>
        <family val="2"/>
      </rPr>
      <t>***</t>
    </r>
  </si>
  <si>
    <r>
      <t>38,780,742</t>
    </r>
    <r>
      <rPr>
        <vertAlign val="superscript"/>
        <sz val="12"/>
        <color theme="1"/>
        <rFont val="Calibri"/>
        <family val="2"/>
      </rPr>
      <t>^</t>
    </r>
  </si>
  <si>
    <r>
      <t>§§</t>
    </r>
    <r>
      <rPr>
        <sz val="12"/>
        <color theme="1"/>
        <rFont val="Calibri"/>
        <family val="2"/>
      </rPr>
      <t xml:space="preserve"> Updated as part of the recovery calculations between 2019/20 and 2022/23.</t>
    </r>
  </si>
  <si>
    <r>
      <t>9,310,403</t>
    </r>
    <r>
      <rPr>
        <vertAlign val="superscript"/>
        <sz val="12"/>
        <color theme="1"/>
        <rFont val="Calibri"/>
        <family val="2"/>
        <scheme val="minor"/>
      </rPr>
      <t>§</t>
    </r>
    <r>
      <rPr>
        <vertAlign val="superscript"/>
        <sz val="12"/>
        <color theme="1"/>
        <rFont val="Calibri (Body)"/>
      </rPr>
      <t>§</t>
    </r>
  </si>
  <si>
    <r>
      <t>9,019,680</t>
    </r>
    <r>
      <rPr>
        <vertAlign val="superscript"/>
        <sz val="12"/>
        <color theme="1"/>
        <rFont val="Calibri"/>
        <family val="2"/>
      </rPr>
      <t>§§</t>
    </r>
  </si>
  <si>
    <r>
      <rPr>
        <vertAlign val="superscript"/>
        <sz val="11"/>
        <color theme="1"/>
        <rFont val="Calibri (Body)"/>
      </rPr>
      <t xml:space="preserve">§ </t>
    </r>
    <r>
      <rPr>
        <sz val="11"/>
        <color theme="1"/>
        <rFont val="Calibri"/>
        <family val="2"/>
        <scheme val="minor"/>
      </rPr>
      <t xml:space="preserve">Expenditure for “Supplies and services – clinical” and “Supplies and services – general” of the ‘Other Group’ included in the ‘NHS England Group’ expenditure. </t>
    </r>
  </si>
  <si>
    <r>
      <t>31,846,873</t>
    </r>
    <r>
      <rPr>
        <vertAlign val="superscript"/>
        <sz val="12"/>
        <color theme="1"/>
        <rFont val="Calibri"/>
        <family val="2"/>
      </rPr>
      <t>§§</t>
    </r>
  </si>
  <si>
    <r>
      <t>10,569,042</t>
    </r>
    <r>
      <rPr>
        <vertAlign val="superscript"/>
        <sz val="12"/>
        <color theme="1"/>
        <rFont val="Calibri"/>
        <family val="2"/>
      </rPr>
      <t>§§</t>
    </r>
  </si>
  <si>
    <r>
      <t>2021/22</t>
    </r>
    <r>
      <rPr>
        <vertAlign val="superscript"/>
        <sz val="12"/>
        <color theme="1"/>
        <rFont val="Calibri"/>
        <family val="2"/>
      </rPr>
      <t>§§</t>
    </r>
  </si>
  <si>
    <r>
      <t xml:space="preserve">§§. </t>
    </r>
    <r>
      <rPr>
        <sz val="12"/>
        <color theme="1"/>
        <rFont val="Calibri (Body)"/>
      </rPr>
      <t xml:space="preserve">Expenditure figures incurred by NHS Trusts for both Materials and Capital for 2021/12 have been corrected as a coding issue was detected. Expenditure for Materials is calculated as a residual from total operating expenditure once we deduct both expenditure for both Labour and Capital. Erroneously in the 2021/22 update, part of the Capital expenditure was attributed to Materials. This has no overall effect on Total expenditure and on the indirect and mixed input growth rates, and NHS productivity growth rates. The expenditure figures for Materials and Capital for NHS Trusts reported in Arabadzhyan et al (2024) were respectively equal to £33,850,830 and £8,565,085. </t>
    </r>
  </si>
  <si>
    <r>
      <t>4,639,030</t>
    </r>
    <r>
      <rPr>
        <vertAlign val="superscript"/>
        <sz val="12"/>
        <color theme="1"/>
        <rFont val="Calibri"/>
        <family val="2"/>
      </rPr>
      <t>§</t>
    </r>
  </si>
  <si>
    <r>
      <t>4,999,739</t>
    </r>
    <r>
      <rPr>
        <vertAlign val="superscript"/>
        <sz val="12"/>
        <color theme="1"/>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</si>
</sst>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Red]\-&quot;£&quot;#,##0"/>
    <numFmt numFmtId="165" formatCode="_-* #,##0_-;\-* #,##0_-;_-* &quot;-&quot;??_-;_-@"/>
    <numFmt numFmtId="166" formatCode="#,##0;\(#,##0\);\-;@"/>
    <numFmt numFmtId="167" formatCode="0.0000"/>
    <numFmt numFmtId="168" formatCode="0.000"/>
  </numFmts>
  <fonts count="60" x14ac:knownFonts="1">
    <font>
      <sz val="11"/>
      <color theme="1"/>
      <name val="Calibri"/>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sz val="28"/>
      <color theme="1"/>
      <name val="Calibri"/>
      <family val="2"/>
    </font>
    <font>
      <sz val="11"/>
      <name val="Calibri"/>
      <family val="2"/>
    </font>
    <font>
      <sz val="20"/>
      <color rgb="FF2F5496"/>
      <name val="Calibri"/>
      <family val="2"/>
    </font>
    <font>
      <sz val="12"/>
      <color theme="1"/>
      <name val="Calibri"/>
      <family val="2"/>
    </font>
    <font>
      <i/>
      <sz val="12"/>
      <color rgb="FF44546A"/>
      <name val="Calibri"/>
      <family val="2"/>
    </font>
    <font>
      <b/>
      <sz val="12"/>
      <color theme="1"/>
      <name val="Calibri"/>
      <family val="2"/>
    </font>
    <font>
      <b/>
      <vertAlign val="superscript"/>
      <sz val="12"/>
      <color rgb="FF000000"/>
      <name val="Calibri"/>
      <family val="2"/>
    </font>
    <font>
      <vertAlign val="superscript"/>
      <sz val="12"/>
      <color theme="1"/>
      <name val="Calibri"/>
      <family val="2"/>
    </font>
    <font>
      <vertAlign val="superscript"/>
      <sz val="10"/>
      <color theme="1"/>
      <name val="Calibri"/>
      <family val="2"/>
    </font>
    <font>
      <sz val="20"/>
      <color theme="1"/>
      <name val="Calibri"/>
      <family val="2"/>
    </font>
    <font>
      <sz val="12"/>
      <color rgb="FF2F5496"/>
      <name val="Calibri"/>
      <family val="2"/>
    </font>
    <font>
      <b/>
      <vertAlign val="superscript"/>
      <sz val="12"/>
      <color theme="1"/>
      <name val="Calibri"/>
      <family val="2"/>
    </font>
    <font>
      <sz val="13"/>
      <color rgb="FF2F5496"/>
      <name val="Calibri"/>
      <family val="2"/>
    </font>
    <font>
      <sz val="9"/>
      <color theme="1"/>
      <name val="Calibri"/>
      <family val="2"/>
    </font>
    <font>
      <sz val="12"/>
      <color rgb="FF000000"/>
      <name val="Calibri"/>
      <family val="2"/>
    </font>
    <font>
      <vertAlign val="superscript"/>
      <sz val="12"/>
      <color rgb="FF000000"/>
      <name val="Calibri"/>
      <family val="2"/>
    </font>
    <font>
      <b/>
      <sz val="12"/>
      <color rgb="FF000000"/>
      <name val="Calibri"/>
      <family val="2"/>
    </font>
    <font>
      <u/>
      <sz val="11"/>
      <color theme="10"/>
      <name val="Calibri"/>
      <family val="2"/>
      <scheme val="minor"/>
    </font>
    <font>
      <b/>
      <sz val="11"/>
      <color theme="1"/>
      <name val="Calibri"/>
      <family val="2"/>
      <scheme val="minor"/>
    </font>
    <font>
      <sz val="12"/>
      <color theme="1"/>
      <name val="Times New Roman"/>
      <family val="1"/>
    </font>
    <font>
      <sz val="12"/>
      <color theme="1"/>
      <name val="Calibri"/>
      <family val="2"/>
    </font>
    <font>
      <i/>
      <sz val="12"/>
      <color rgb="FF44546A"/>
      <name val="Calibri"/>
      <family val="2"/>
    </font>
    <font>
      <sz val="12"/>
      <color theme="1"/>
      <name val="Calibri"/>
      <family val="2"/>
      <scheme val="minor"/>
    </font>
    <font>
      <b/>
      <sz val="12"/>
      <color theme="1"/>
      <name val="Calibri"/>
      <family val="2"/>
    </font>
    <font>
      <vertAlign val="superscript"/>
      <sz val="12"/>
      <color theme="1"/>
      <name val="Calibri"/>
      <family val="2"/>
    </font>
    <font>
      <u/>
      <sz val="12"/>
      <color theme="10"/>
      <name val="Calibri"/>
      <family val="2"/>
      <scheme val="minor"/>
    </font>
    <font>
      <sz val="20"/>
      <color rgb="FF2F5496"/>
      <name val="Calibri"/>
      <family val="2"/>
    </font>
    <font>
      <vertAlign val="superscript"/>
      <sz val="11"/>
      <color theme="1"/>
      <name val="Calibri"/>
      <family val="2"/>
      <scheme val="minor"/>
    </font>
    <font>
      <vertAlign val="superscript"/>
      <sz val="12"/>
      <color theme="1"/>
      <name val="Calibri"/>
      <family val="2"/>
      <scheme val="minor"/>
    </font>
    <font>
      <sz val="8"/>
      <color theme="1"/>
      <name val="Calibri"/>
      <family val="2"/>
    </font>
    <font>
      <sz val="12"/>
      <color rgb="FF000000"/>
      <name val="Calibri"/>
      <family val="2"/>
      <scheme val="minor"/>
    </font>
    <font>
      <b/>
      <sz val="12"/>
      <color theme="1"/>
      <name val="Calibri"/>
      <family val="2"/>
      <scheme val="minor"/>
    </font>
    <font>
      <sz val="12"/>
      <color rgb="FF000000"/>
      <name val="Calibri"/>
      <family val="2"/>
    </font>
    <font>
      <sz val="12"/>
      <color theme="1"/>
      <name val="Symbol"/>
      <family val="1"/>
      <charset val="2"/>
    </font>
    <font>
      <i/>
      <sz val="12"/>
      <color theme="1"/>
      <name val="Calibri"/>
      <family val="2"/>
    </font>
    <font>
      <b/>
      <sz val="16"/>
      <color theme="1"/>
      <name val="Calibri"/>
      <family val="2"/>
      <scheme val="minor"/>
    </font>
    <font>
      <sz val="11"/>
      <name val="Calibri"/>
      <family val="2"/>
      <scheme val="minor"/>
    </font>
    <font>
      <sz val="12"/>
      <name val="Calibri"/>
      <family val="2"/>
      <scheme val="minor"/>
    </font>
    <font>
      <sz val="9"/>
      <color theme="1"/>
      <name val="Calibri"/>
      <family val="2"/>
      <scheme val="minor"/>
    </font>
    <font>
      <vertAlign val="superscript"/>
      <sz val="12"/>
      <name val="Calibri"/>
      <family val="2"/>
      <scheme val="minor"/>
    </font>
    <font>
      <sz val="12"/>
      <name val="Calibri"/>
      <family val="2"/>
    </font>
    <font>
      <sz val="8"/>
      <name val="Calibri"/>
      <family val="2"/>
      <scheme val="minor"/>
    </font>
    <font>
      <sz val="11"/>
      <color theme="10"/>
      <name val="Calibri"/>
      <family val="2"/>
      <scheme val="minor"/>
    </font>
    <font>
      <sz val="10"/>
      <color theme="1"/>
      <name val="Calibri"/>
      <family val="2"/>
    </font>
    <font>
      <sz val="11"/>
      <color theme="1"/>
      <name val="Calibri"/>
      <family val="2"/>
      <scheme val="minor"/>
    </font>
    <font>
      <vertAlign val="superscript"/>
      <sz val="12"/>
      <color theme="1"/>
      <name val="Calibri (Body)"/>
    </font>
    <font>
      <sz val="12"/>
      <color theme="1"/>
      <name val="Calibri (Body)"/>
    </font>
    <font>
      <vertAlign val="superscript"/>
      <sz val="10"/>
      <color theme="1"/>
      <name val="Calibri"/>
      <family val="2"/>
      <scheme val="minor"/>
    </font>
    <font>
      <vertAlign val="superscript"/>
      <sz val="11"/>
      <color theme="1"/>
      <name val="Calibri (Body)"/>
    </font>
  </fonts>
  <fills count="4">
    <fill>
      <patternFill patternType="none"/>
    </fill>
    <fill>
      <patternFill patternType="gray125"/>
    </fill>
    <fill>
      <patternFill patternType="solid">
        <fgColor theme="0"/>
        <bgColor theme="0"/>
      </patternFill>
    </fill>
    <fill>
      <patternFill patternType="solid">
        <fgColor theme="0"/>
        <bgColor indexed="64"/>
      </patternFill>
    </fill>
  </fills>
  <borders count="31">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style="thin">
        <color rgb="FF000000"/>
      </top>
      <bottom/>
      <diagonal/>
    </border>
    <border>
      <left/>
      <right/>
      <top/>
      <bottom/>
      <diagonal/>
    </border>
    <border>
      <left/>
      <right/>
      <top/>
      <bottom/>
      <diagonal/>
    </border>
    <border>
      <left/>
      <right/>
      <top/>
      <bottom style="thin">
        <color indexed="64"/>
      </bottom>
      <diagonal/>
    </border>
    <border>
      <left/>
      <right/>
      <top style="thin">
        <color auto="1"/>
      </top>
      <bottom style="thin">
        <color auto="1"/>
      </bottom>
      <diagonal/>
    </border>
    <border>
      <left/>
      <right/>
      <top style="thin">
        <color auto="1"/>
      </top>
      <bottom/>
      <diagonal/>
    </border>
    <border>
      <left/>
      <right/>
      <top style="thin">
        <color rgb="FF000000"/>
      </top>
      <bottom style="thin">
        <color indexed="64"/>
      </bottom>
      <diagonal/>
    </border>
  </borders>
  <cellStyleXfs count="3">
    <xf numFmtId="0" fontId="0" fillId="0" borderId="0"/>
    <xf numFmtId="0" fontId="28" fillId="0" borderId="0" applyNumberFormat="0" applyFill="0" applyBorder="0" applyAlignment="0" applyProtection="0"/>
    <xf numFmtId="9" fontId="55" fillId="0" borderId="0" applyFont="0" applyFill="0" applyBorder="0" applyAlignment="0" applyProtection="0"/>
  </cellStyleXfs>
  <cellXfs count="312">
    <xf numFmtId="0" fontId="0" fillId="0" borderId="0" xfId="0"/>
    <xf numFmtId="0" fontId="10" fillId="2" borderId="1" xfId="0" applyFont="1" applyFill="1" applyBorder="1"/>
    <xf numFmtId="0" fontId="13" fillId="0" borderId="0" xfId="0" applyFont="1" applyAlignment="1">
      <alignment horizontal="left" vertical="center"/>
    </xf>
    <xf numFmtId="0" fontId="14" fillId="2" borderId="1" xfId="0" applyFont="1" applyFill="1" applyBorder="1"/>
    <xf numFmtId="0" fontId="15" fillId="2" borderId="1" xfId="0" applyFont="1" applyFill="1" applyBorder="1" applyAlignment="1">
      <alignment horizontal="left" vertical="center"/>
    </xf>
    <xf numFmtId="0" fontId="16" fillId="2" borderId="10" xfId="0" applyFont="1" applyFill="1" applyBorder="1" applyAlignment="1">
      <alignment horizontal="center" vertical="center" wrapText="1"/>
    </xf>
    <xf numFmtId="0" fontId="14" fillId="2" borderId="10" xfId="0" applyFont="1" applyFill="1" applyBorder="1" applyAlignment="1">
      <alignment vertical="center" wrapText="1"/>
    </xf>
    <xf numFmtId="10" fontId="14" fillId="2" borderId="10" xfId="0" applyNumberFormat="1" applyFont="1" applyFill="1" applyBorder="1" applyAlignment="1">
      <alignment horizontal="center" vertical="center" wrapText="1"/>
    </xf>
    <xf numFmtId="0" fontId="14" fillId="2" borderId="11" xfId="0" applyFont="1" applyFill="1" applyBorder="1" applyAlignment="1">
      <alignment vertical="center" wrapText="1"/>
    </xf>
    <xf numFmtId="10" fontId="14" fillId="2" borderId="11" xfId="0" applyNumberFormat="1" applyFont="1" applyFill="1" applyBorder="1" applyAlignment="1">
      <alignment horizontal="center" vertical="center" wrapText="1"/>
    </xf>
    <xf numFmtId="0" fontId="14" fillId="2" borderId="1" xfId="0" applyFont="1" applyFill="1" applyBorder="1" applyAlignment="1">
      <alignment vertical="center" wrapText="1"/>
    </xf>
    <xf numFmtId="10" fontId="14" fillId="2" borderId="1" xfId="0" applyNumberFormat="1"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 xfId="0" applyFont="1" applyFill="1" applyBorder="1" applyAlignment="1">
      <alignment vertical="top"/>
    </xf>
    <xf numFmtId="0" fontId="16" fillId="2" borderId="16"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4" fillId="2" borderId="16" xfId="0" applyFont="1" applyFill="1" applyBorder="1" applyAlignment="1">
      <alignment vertical="center" wrapText="1"/>
    </xf>
    <xf numFmtId="10" fontId="14" fillId="2" borderId="16" xfId="0" applyNumberFormat="1" applyFont="1" applyFill="1" applyBorder="1" applyAlignment="1">
      <alignment horizontal="center" vertical="center" wrapText="1"/>
    </xf>
    <xf numFmtId="0" fontId="16" fillId="2" borderId="16" xfId="0" applyFont="1" applyFill="1" applyBorder="1" applyAlignment="1">
      <alignment vertical="center" wrapText="1"/>
    </xf>
    <xf numFmtId="0" fontId="14" fillId="2" borderId="1" xfId="0" applyFont="1" applyFill="1" applyBorder="1" applyAlignment="1">
      <alignment vertical="top" wrapText="1"/>
    </xf>
    <xf numFmtId="0" fontId="14" fillId="2" borderId="10" xfId="0" applyFont="1" applyFill="1" applyBorder="1" applyAlignment="1">
      <alignment horizontal="center" vertical="center" wrapText="1"/>
    </xf>
    <xf numFmtId="0" fontId="13" fillId="2" borderId="1" xfId="0" applyFont="1" applyFill="1" applyBorder="1" applyAlignment="1">
      <alignment horizontal="left" vertical="top"/>
    </xf>
    <xf numFmtId="0" fontId="20" fillId="2" borderId="1" xfId="0" applyFont="1" applyFill="1" applyBorder="1"/>
    <xf numFmtId="3" fontId="14" fillId="2" borderId="1" xfId="0" applyNumberFormat="1" applyFont="1" applyFill="1" applyBorder="1" applyAlignment="1">
      <alignment horizontal="center" vertical="center" wrapText="1"/>
    </xf>
    <xf numFmtId="3" fontId="14" fillId="2" borderId="16" xfId="0" applyNumberFormat="1" applyFont="1" applyFill="1" applyBorder="1" applyAlignment="1">
      <alignment horizontal="center" vertical="center" wrapText="1"/>
    </xf>
    <xf numFmtId="0" fontId="14" fillId="2" borderId="16" xfId="0" applyFont="1" applyFill="1" applyBorder="1" applyAlignment="1">
      <alignment horizontal="center" vertical="center" wrapText="1"/>
    </xf>
    <xf numFmtId="3" fontId="14" fillId="2" borderId="10" xfId="0" applyNumberFormat="1" applyFont="1" applyFill="1" applyBorder="1" applyAlignment="1">
      <alignment horizontal="center" vertical="center" wrapText="1"/>
    </xf>
    <xf numFmtId="0" fontId="14" fillId="2" borderId="1" xfId="0" applyFont="1" applyFill="1" applyBorder="1" applyAlignment="1">
      <alignment horizontal="left" vertical="top"/>
    </xf>
    <xf numFmtId="0" fontId="21"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23" fillId="2" borderId="1" xfId="0" applyFont="1" applyFill="1" applyBorder="1" applyAlignment="1">
      <alignment horizontal="left" vertical="center"/>
    </xf>
    <xf numFmtId="0" fontId="14" fillId="2" borderId="16" xfId="0" applyFont="1" applyFill="1" applyBorder="1" applyAlignment="1">
      <alignment vertical="center"/>
    </xf>
    <xf numFmtId="3" fontId="14" fillId="2" borderId="16" xfId="0" applyNumberFormat="1" applyFont="1" applyFill="1" applyBorder="1" applyAlignment="1">
      <alignment horizontal="center" vertical="center"/>
    </xf>
    <xf numFmtId="0" fontId="14" fillId="2" borderId="16" xfId="0" applyFont="1" applyFill="1" applyBorder="1" applyAlignment="1">
      <alignment horizontal="center" vertical="center"/>
    </xf>
    <xf numFmtId="0" fontId="14" fillId="2" borderId="10" xfId="0" applyFont="1" applyFill="1" applyBorder="1" applyAlignment="1">
      <alignment vertical="center"/>
    </xf>
    <xf numFmtId="3" fontId="14" fillId="2" borderId="10" xfId="0" applyNumberFormat="1" applyFont="1" applyFill="1" applyBorder="1" applyAlignment="1">
      <alignment horizontal="center" vertical="center"/>
    </xf>
    <xf numFmtId="0" fontId="14" fillId="2" borderId="10" xfId="0" applyFont="1" applyFill="1" applyBorder="1" applyAlignment="1">
      <alignment horizontal="center" vertical="center"/>
    </xf>
    <xf numFmtId="0" fontId="14" fillId="2" borderId="1" xfId="0" applyFont="1" applyFill="1" applyBorder="1" applyAlignment="1">
      <alignment vertical="center"/>
    </xf>
    <xf numFmtId="3" fontId="14" fillId="2" borderId="1" xfId="0" applyNumberFormat="1" applyFont="1" applyFill="1" applyBorder="1" applyAlignment="1">
      <alignment horizontal="center" vertical="center"/>
    </xf>
    <xf numFmtId="0" fontId="14" fillId="2" borderId="1" xfId="0" applyFont="1" applyFill="1" applyBorder="1" applyAlignment="1">
      <alignment horizontal="center" vertical="center"/>
    </xf>
    <xf numFmtId="0" fontId="10" fillId="2" borderId="1" xfId="0" applyFont="1" applyFill="1" applyBorder="1" applyAlignment="1">
      <alignment horizontal="left" vertical="top"/>
    </xf>
    <xf numFmtId="3" fontId="14" fillId="2" borderId="11" xfId="0" applyNumberFormat="1" applyFont="1" applyFill="1" applyBorder="1" applyAlignment="1">
      <alignment horizontal="center" vertical="center" wrapText="1"/>
    </xf>
    <xf numFmtId="0" fontId="14" fillId="2" borderId="11" xfId="0" applyFont="1" applyFill="1" applyBorder="1" applyAlignment="1">
      <alignment vertical="center"/>
    </xf>
    <xf numFmtId="3" fontId="14" fillId="2" borderId="11" xfId="0" applyNumberFormat="1" applyFont="1" applyFill="1" applyBorder="1" applyAlignment="1">
      <alignment horizontal="center" vertical="center"/>
    </xf>
    <xf numFmtId="0" fontId="14" fillId="2" borderId="11" xfId="0" applyFont="1" applyFill="1" applyBorder="1" applyAlignment="1">
      <alignment horizontal="center" vertical="center"/>
    </xf>
    <xf numFmtId="165" fontId="14" fillId="2" borderId="16" xfId="0" applyNumberFormat="1" applyFont="1" applyFill="1" applyBorder="1" applyAlignment="1">
      <alignment horizontal="center" vertical="center" wrapText="1"/>
    </xf>
    <xf numFmtId="165" fontId="14" fillId="2" borderId="10" xfId="0" applyNumberFormat="1" applyFont="1" applyFill="1" applyBorder="1" applyAlignment="1">
      <alignment horizontal="center" vertical="center" wrapText="1"/>
    </xf>
    <xf numFmtId="165" fontId="14" fillId="2" borderId="16" xfId="0" applyNumberFormat="1" applyFont="1" applyFill="1" applyBorder="1" applyAlignment="1">
      <alignment vertical="center"/>
    </xf>
    <xf numFmtId="165" fontId="14" fillId="2" borderId="10" xfId="0" applyNumberFormat="1" applyFont="1" applyFill="1" applyBorder="1" applyAlignment="1">
      <alignment vertical="center"/>
    </xf>
    <xf numFmtId="0" fontId="16" fillId="2" borderId="1" xfId="0" applyFont="1" applyFill="1" applyBorder="1" applyAlignment="1">
      <alignment vertical="center" wrapText="1"/>
    </xf>
    <xf numFmtId="0" fontId="10" fillId="2" borderId="1" xfId="0" applyFont="1" applyFill="1" applyBorder="1" applyAlignment="1">
      <alignment vertical="top"/>
    </xf>
    <xf numFmtId="0" fontId="24" fillId="2" borderId="1" xfId="0" applyFont="1" applyFill="1" applyBorder="1" applyAlignment="1">
      <alignment horizontal="left" vertical="center"/>
    </xf>
    <xf numFmtId="3" fontId="14" fillId="2" borderId="11" xfId="0" applyNumberFormat="1" applyFont="1" applyFill="1" applyBorder="1" applyAlignment="1">
      <alignment vertical="center"/>
    </xf>
    <xf numFmtId="0" fontId="14" fillId="2" borderId="11" xfId="0" applyFont="1" applyFill="1" applyBorder="1" applyAlignment="1">
      <alignment horizontal="left" vertical="center"/>
    </xf>
    <xf numFmtId="0" fontId="14" fillId="2" borderId="11" xfId="0" applyFont="1" applyFill="1" applyBorder="1" applyAlignment="1">
      <alignment horizontal="left" vertical="center" wrapText="1"/>
    </xf>
    <xf numFmtId="0" fontId="14" fillId="2" borderId="10" xfId="0" applyFont="1" applyFill="1" applyBorder="1" applyAlignment="1">
      <alignment horizontal="left" vertical="center"/>
    </xf>
    <xf numFmtId="0" fontId="14" fillId="2" borderId="16" xfId="0" applyFont="1" applyFill="1" applyBorder="1" applyAlignment="1">
      <alignment vertical="top"/>
    </xf>
    <xf numFmtId="0" fontId="16" fillId="2" borderId="16" xfId="0" applyFont="1" applyFill="1" applyBorder="1" applyAlignment="1">
      <alignment horizontal="center" vertical="center"/>
    </xf>
    <xf numFmtId="0" fontId="14" fillId="2" borderId="16" xfId="0" applyFont="1" applyFill="1" applyBorder="1" applyAlignment="1">
      <alignment vertical="top" wrapText="1"/>
    </xf>
    <xf numFmtId="0" fontId="10" fillId="3" borderId="0" xfId="0" applyFont="1" applyFill="1"/>
    <xf numFmtId="0" fontId="0" fillId="3" borderId="0" xfId="0" applyFill="1"/>
    <xf numFmtId="0" fontId="14" fillId="2" borderId="26" xfId="0" applyFont="1" applyFill="1" applyBorder="1"/>
    <xf numFmtId="0" fontId="31" fillId="2" borderId="1" xfId="0" applyFont="1" applyFill="1" applyBorder="1"/>
    <xf numFmtId="0" fontId="31" fillId="2" borderId="26" xfId="0" applyFont="1" applyFill="1" applyBorder="1"/>
    <xf numFmtId="0" fontId="32" fillId="3" borderId="0" xfId="0" applyFont="1" applyFill="1" applyAlignment="1">
      <alignment horizontal="left" vertical="center"/>
    </xf>
    <xf numFmtId="0" fontId="33" fillId="3" borderId="0" xfId="0" applyFont="1" applyFill="1"/>
    <xf numFmtId="0" fontId="31" fillId="3" borderId="26" xfId="0" applyFont="1" applyFill="1" applyBorder="1" applyAlignment="1">
      <alignment vertical="center"/>
    </xf>
    <xf numFmtId="10" fontId="31" fillId="3" borderId="26" xfId="0" applyNumberFormat="1" applyFont="1" applyFill="1" applyBorder="1" applyAlignment="1">
      <alignment horizontal="center" vertical="center" wrapText="1"/>
    </xf>
    <xf numFmtId="3" fontId="31" fillId="3" borderId="26" xfId="0" applyNumberFormat="1" applyFont="1" applyFill="1" applyBorder="1" applyAlignment="1">
      <alignment horizontal="center" vertical="center" wrapText="1"/>
    </xf>
    <xf numFmtId="0" fontId="37" fillId="2" borderId="1" xfId="0" applyFont="1" applyFill="1" applyBorder="1" applyAlignment="1">
      <alignment horizontal="left" vertical="top"/>
    </xf>
    <xf numFmtId="0" fontId="31" fillId="3" borderId="27" xfId="0" applyFont="1" applyFill="1" applyBorder="1" applyAlignment="1">
      <alignment vertical="center"/>
    </xf>
    <xf numFmtId="10" fontId="31" fillId="3" borderId="27" xfId="0" applyNumberFormat="1" applyFont="1" applyFill="1" applyBorder="1" applyAlignment="1">
      <alignment horizontal="center" vertical="center" wrapText="1"/>
    </xf>
    <xf numFmtId="3" fontId="31" fillId="3" borderId="27" xfId="0" applyNumberFormat="1" applyFont="1" applyFill="1" applyBorder="1" applyAlignment="1">
      <alignment horizontal="center" vertical="center" wrapText="1"/>
    </xf>
    <xf numFmtId="0" fontId="33" fillId="3" borderId="26" xfId="0" applyFont="1" applyFill="1" applyBorder="1" applyAlignment="1">
      <alignment vertical="top" wrapText="1"/>
    </xf>
    <xf numFmtId="0" fontId="33" fillId="3" borderId="26" xfId="0" applyFont="1" applyFill="1" applyBorder="1" applyAlignment="1">
      <alignment vertical="center" wrapText="1"/>
    </xf>
    <xf numFmtId="0" fontId="34" fillId="3" borderId="29" xfId="0" applyFont="1" applyFill="1" applyBorder="1" applyAlignment="1">
      <alignment vertical="center"/>
    </xf>
    <xf numFmtId="0" fontId="34" fillId="3" borderId="28" xfId="0" applyFont="1" applyFill="1" applyBorder="1" applyAlignment="1">
      <alignment vertical="center"/>
    </xf>
    <xf numFmtId="0" fontId="34" fillId="3" borderId="28" xfId="0" applyFont="1" applyFill="1" applyBorder="1" applyAlignment="1">
      <alignment horizontal="center" vertical="center" wrapText="1"/>
    </xf>
    <xf numFmtId="0" fontId="31" fillId="3" borderId="28" xfId="0" applyFont="1" applyFill="1" applyBorder="1" applyAlignment="1">
      <alignment vertical="center"/>
    </xf>
    <xf numFmtId="0" fontId="33" fillId="3" borderId="28" xfId="0" applyFont="1" applyFill="1" applyBorder="1" applyAlignment="1">
      <alignment vertical="top" wrapText="1"/>
    </xf>
    <xf numFmtId="3" fontId="31" fillId="3" borderId="28" xfId="0" applyNumberFormat="1" applyFont="1" applyFill="1" applyBorder="1" applyAlignment="1">
      <alignment horizontal="center" vertical="center" wrapText="1"/>
    </xf>
    <xf numFmtId="10" fontId="31" fillId="3" borderId="28" xfId="0" applyNumberFormat="1" applyFont="1" applyFill="1" applyBorder="1" applyAlignment="1">
      <alignment horizontal="center" vertical="center" wrapText="1"/>
    </xf>
    <xf numFmtId="0" fontId="33" fillId="3" borderId="28" xfId="0" applyFont="1" applyFill="1" applyBorder="1" applyAlignment="1">
      <alignment vertical="center" wrapText="1"/>
    </xf>
    <xf numFmtId="0" fontId="33" fillId="3" borderId="27" xfId="0" applyFont="1" applyFill="1" applyBorder="1" applyAlignment="1">
      <alignment vertical="center" wrapText="1"/>
    </xf>
    <xf numFmtId="0" fontId="33" fillId="3" borderId="27" xfId="0" applyFont="1" applyFill="1" applyBorder="1" applyAlignment="1">
      <alignment vertical="top" wrapText="1"/>
    </xf>
    <xf numFmtId="0" fontId="31" fillId="3" borderId="28" xfId="0" applyFont="1" applyFill="1" applyBorder="1" applyAlignment="1">
      <alignment horizontal="center" vertical="center"/>
    </xf>
    <xf numFmtId="0" fontId="31" fillId="3" borderId="26" xfId="0" applyFont="1" applyFill="1" applyBorder="1" applyAlignment="1">
      <alignment horizontal="center" vertical="center"/>
    </xf>
    <xf numFmtId="0" fontId="39" fillId="3" borderId="0" xfId="0" applyFont="1" applyFill="1"/>
    <xf numFmtId="0" fontId="7" fillId="3" borderId="0" xfId="0" applyFont="1" applyFill="1"/>
    <xf numFmtId="0" fontId="29" fillId="3" borderId="0" xfId="0" applyFont="1" applyFill="1"/>
    <xf numFmtId="0" fontId="28" fillId="3" borderId="0" xfId="1" applyFill="1" applyAlignment="1"/>
    <xf numFmtId="0" fontId="31" fillId="3" borderId="27" xfId="0" applyFont="1" applyFill="1" applyBorder="1" applyAlignment="1">
      <alignment vertical="center" wrapText="1"/>
    </xf>
    <xf numFmtId="0" fontId="31" fillId="3" borderId="28" xfId="0" applyFont="1" applyFill="1" applyBorder="1" applyAlignment="1">
      <alignment horizontal="center" vertical="center" wrapText="1"/>
    </xf>
    <xf numFmtId="0" fontId="31" fillId="3" borderId="28" xfId="0" applyFont="1" applyFill="1" applyBorder="1" applyAlignment="1">
      <alignment vertical="center" wrapText="1"/>
    </xf>
    <xf numFmtId="0" fontId="40" fillId="3" borderId="0" xfId="0" applyFont="1" applyFill="1" applyAlignment="1">
      <alignment horizontal="left" vertical="center"/>
    </xf>
    <xf numFmtId="0" fontId="14" fillId="2" borderId="17" xfId="0" applyFont="1" applyFill="1" applyBorder="1" applyAlignment="1">
      <alignment vertical="center" wrapText="1"/>
    </xf>
    <xf numFmtId="0" fontId="16" fillId="2" borderId="24" xfId="0" applyFont="1" applyFill="1" applyBorder="1" applyAlignment="1">
      <alignment vertical="center" wrapText="1"/>
    </xf>
    <xf numFmtId="0" fontId="14" fillId="2" borderId="26" xfId="0" applyFont="1" applyFill="1" applyBorder="1" applyAlignment="1">
      <alignment vertical="top" wrapText="1"/>
    </xf>
    <xf numFmtId="0" fontId="34" fillId="3" borderId="29" xfId="0" applyFont="1" applyFill="1" applyBorder="1" applyAlignment="1">
      <alignment vertical="top" wrapText="1"/>
    </xf>
    <xf numFmtId="3" fontId="31" fillId="3" borderId="28" xfId="0" applyNumberFormat="1" applyFont="1" applyFill="1" applyBorder="1" applyAlignment="1">
      <alignment horizontal="center" vertical="center"/>
    </xf>
    <xf numFmtId="164" fontId="31" fillId="3" borderId="28" xfId="0" applyNumberFormat="1" applyFont="1" applyFill="1" applyBorder="1" applyAlignment="1">
      <alignment horizontal="center" vertical="center"/>
    </xf>
    <xf numFmtId="164" fontId="31" fillId="3" borderId="28" xfId="0" applyNumberFormat="1" applyFont="1" applyFill="1" applyBorder="1" applyAlignment="1">
      <alignment horizontal="center" vertical="center" wrapText="1"/>
    </xf>
    <xf numFmtId="3" fontId="31" fillId="3" borderId="26" xfId="0" applyNumberFormat="1" applyFont="1" applyFill="1" applyBorder="1" applyAlignment="1">
      <alignment horizontal="center" vertical="center"/>
    </xf>
    <xf numFmtId="0" fontId="31" fillId="3" borderId="26" xfId="0" applyFont="1" applyFill="1" applyBorder="1" applyAlignment="1">
      <alignment horizontal="center" vertical="center" wrapText="1"/>
    </xf>
    <xf numFmtId="0" fontId="13" fillId="2" borderId="26" xfId="0" applyFont="1" applyFill="1" applyBorder="1" applyAlignment="1">
      <alignment horizontal="left" vertical="top"/>
    </xf>
    <xf numFmtId="0" fontId="10" fillId="2" borderId="26" xfId="0" applyFont="1" applyFill="1" applyBorder="1"/>
    <xf numFmtId="0" fontId="34" fillId="3" borderId="29" xfId="0" applyFont="1" applyFill="1" applyBorder="1" applyAlignment="1">
      <alignment vertical="center" wrapText="1"/>
    </xf>
    <xf numFmtId="0" fontId="32" fillId="3" borderId="0" xfId="0" applyFont="1" applyFill="1" applyAlignment="1">
      <alignment horizontal="left" vertical="top"/>
    </xf>
    <xf numFmtId="0" fontId="34" fillId="3" borderId="28" xfId="0" applyFont="1" applyFill="1" applyBorder="1" applyAlignment="1">
      <alignment horizontal="center" vertical="center"/>
    </xf>
    <xf numFmtId="0" fontId="31" fillId="3" borderId="26" xfId="0" applyFont="1" applyFill="1" applyBorder="1" applyAlignment="1">
      <alignment vertical="center" wrapText="1"/>
    </xf>
    <xf numFmtId="0" fontId="42" fillId="3" borderId="0" xfId="0" applyFont="1" applyFill="1"/>
    <xf numFmtId="0" fontId="41" fillId="3" borderId="0" xfId="0" applyFont="1" applyFill="1" applyAlignment="1">
      <alignment vertical="top" wrapText="1"/>
    </xf>
    <xf numFmtId="0" fontId="33" fillId="3" borderId="0" xfId="0" applyFont="1" applyFill="1" applyAlignment="1">
      <alignment horizontal="left" vertical="top"/>
    </xf>
    <xf numFmtId="0" fontId="31" fillId="3" borderId="26" xfId="0" applyFont="1" applyFill="1" applyBorder="1" applyAlignment="1">
      <alignment horizontal="left" vertical="top" wrapText="1"/>
    </xf>
    <xf numFmtId="0" fontId="34" fillId="3" borderId="28" xfId="0" applyFont="1" applyFill="1" applyBorder="1" applyAlignment="1">
      <alignment vertical="center" wrapText="1"/>
    </xf>
    <xf numFmtId="0" fontId="33" fillId="3" borderId="28" xfId="0" applyFont="1" applyFill="1" applyBorder="1" applyAlignment="1">
      <alignment vertical="center"/>
    </xf>
    <xf numFmtId="0" fontId="34" fillId="3" borderId="26" xfId="0" applyFont="1" applyFill="1" applyBorder="1" applyAlignment="1">
      <alignment vertical="center" wrapText="1"/>
    </xf>
    <xf numFmtId="0" fontId="30" fillId="3" borderId="0" xfId="0" applyFont="1" applyFill="1" applyAlignment="1">
      <alignment vertical="center"/>
    </xf>
    <xf numFmtId="0" fontId="34" fillId="3" borderId="27" xfId="0" applyFont="1" applyFill="1" applyBorder="1" applyAlignment="1">
      <alignment vertical="center" wrapText="1"/>
    </xf>
    <xf numFmtId="0" fontId="44" fillId="3" borderId="26" xfId="0" applyFont="1" applyFill="1" applyBorder="1" applyAlignment="1">
      <alignment horizontal="left" vertical="center" wrapText="1"/>
    </xf>
    <xf numFmtId="0" fontId="45" fillId="3" borderId="26" xfId="0" applyFont="1" applyFill="1" applyBorder="1" applyAlignment="1">
      <alignment vertical="center" wrapText="1"/>
    </xf>
    <xf numFmtId="0" fontId="44" fillId="3" borderId="27" xfId="0" applyFont="1" applyFill="1" applyBorder="1" applyAlignment="1">
      <alignment horizontal="left" vertical="center" wrapText="1"/>
    </xf>
    <xf numFmtId="3" fontId="43" fillId="3" borderId="28" xfId="0" applyNumberFormat="1" applyFont="1" applyFill="1" applyBorder="1" applyAlignment="1">
      <alignment horizontal="center" vertical="center"/>
    </xf>
    <xf numFmtId="3" fontId="43" fillId="3" borderId="26" xfId="0" applyNumberFormat="1" applyFont="1" applyFill="1" applyBorder="1" applyAlignment="1">
      <alignment horizontal="center" vertical="center"/>
    </xf>
    <xf numFmtId="0" fontId="31" fillId="3" borderId="28" xfId="0" quotePrefix="1" applyFont="1" applyFill="1" applyBorder="1" applyAlignment="1">
      <alignment horizontal="center" vertical="center" wrapText="1"/>
    </xf>
    <xf numFmtId="0" fontId="37" fillId="2" borderId="26" xfId="0" applyFont="1" applyFill="1" applyBorder="1" applyAlignment="1">
      <alignment horizontal="left" vertical="top"/>
    </xf>
    <xf numFmtId="0" fontId="14" fillId="2" borderId="26" xfId="0" applyFont="1" applyFill="1" applyBorder="1" applyAlignment="1">
      <alignment horizontal="left" vertical="top"/>
    </xf>
    <xf numFmtId="0" fontId="10" fillId="2" borderId="26" xfId="0" applyFont="1" applyFill="1" applyBorder="1" applyAlignment="1">
      <alignment horizontal="left" vertical="top"/>
    </xf>
    <xf numFmtId="0" fontId="14" fillId="2" borderId="26" xfId="0" applyFont="1" applyFill="1" applyBorder="1" applyAlignment="1">
      <alignment vertical="center" wrapText="1"/>
    </xf>
    <xf numFmtId="10" fontId="14" fillId="2" borderId="1" xfId="0" applyNumberFormat="1" applyFont="1" applyFill="1" applyBorder="1"/>
    <xf numFmtId="10" fontId="14" fillId="2" borderId="26" xfId="0" applyNumberFormat="1" applyFont="1" applyFill="1" applyBorder="1" applyAlignment="1">
      <alignment horizontal="center" vertical="center" wrapText="1"/>
    </xf>
    <xf numFmtId="10" fontId="14" fillId="2" borderId="26" xfId="0" applyNumberFormat="1" applyFont="1" applyFill="1" applyBorder="1"/>
    <xf numFmtId="10" fontId="14" fillId="3" borderId="11" xfId="0" applyNumberFormat="1" applyFont="1" applyFill="1" applyBorder="1" applyAlignment="1">
      <alignment horizontal="center" vertical="center" wrapText="1"/>
    </xf>
    <xf numFmtId="0" fontId="13" fillId="3" borderId="0" xfId="0" applyFont="1" applyFill="1" applyAlignment="1">
      <alignment horizontal="left" vertical="center"/>
    </xf>
    <xf numFmtId="0" fontId="25" fillId="2" borderId="11" xfId="0" applyFont="1" applyFill="1" applyBorder="1" applyAlignment="1">
      <alignment horizontal="right" vertical="center"/>
    </xf>
    <xf numFmtId="0" fontId="14" fillId="3" borderId="28" xfId="0" applyFont="1" applyFill="1" applyBorder="1" applyAlignment="1">
      <alignment horizontal="center" vertical="center" wrapText="1"/>
    </xf>
    <xf numFmtId="0" fontId="16" fillId="3" borderId="28" xfId="0" applyFont="1" applyFill="1" applyBorder="1" applyAlignment="1">
      <alignment horizontal="center" vertical="center" wrapText="1"/>
    </xf>
    <xf numFmtId="0" fontId="6" fillId="3" borderId="0" xfId="0" applyFont="1" applyFill="1"/>
    <xf numFmtId="0" fontId="46" fillId="3" borderId="0" xfId="0" applyFont="1" applyFill="1" applyAlignment="1">
      <alignment horizontal="left" vertical="top"/>
    </xf>
    <xf numFmtId="0" fontId="8" fillId="3" borderId="0" xfId="0" applyFont="1" applyFill="1"/>
    <xf numFmtId="0" fontId="9" fillId="3" borderId="0" xfId="0" applyFont="1" applyFill="1"/>
    <xf numFmtId="3" fontId="14" fillId="3" borderId="28" xfId="0" applyNumberFormat="1" applyFont="1" applyFill="1" applyBorder="1" applyAlignment="1">
      <alignment horizontal="center" vertical="center"/>
    </xf>
    <xf numFmtId="0" fontId="14" fillId="3" borderId="28" xfId="0" applyFont="1" applyFill="1" applyBorder="1" applyAlignment="1">
      <alignment horizontal="center" vertical="center"/>
    </xf>
    <xf numFmtId="0" fontId="49" fillId="0" borderId="0" xfId="0" applyFont="1"/>
    <xf numFmtId="166" fontId="14" fillId="3" borderId="28" xfId="0" applyNumberFormat="1" applyFont="1" applyFill="1" applyBorder="1" applyAlignment="1">
      <alignment horizontal="center" vertical="center"/>
    </xf>
    <xf numFmtId="166" fontId="25" fillId="3" borderId="28" xfId="0" applyNumberFormat="1" applyFont="1" applyFill="1" applyBorder="1" applyAlignment="1">
      <alignment horizontal="center" vertical="center"/>
    </xf>
    <xf numFmtId="0" fontId="33" fillId="3" borderId="0" xfId="0" applyFont="1" applyFill="1" applyAlignment="1">
      <alignment vertical="top" wrapText="1"/>
    </xf>
    <xf numFmtId="0" fontId="28" fillId="2" borderId="1" xfId="1" applyFill="1" applyBorder="1"/>
    <xf numFmtId="0" fontId="14" fillId="2" borderId="26" xfId="0" applyFont="1" applyFill="1" applyBorder="1" applyAlignment="1">
      <alignment vertical="center"/>
    </xf>
    <xf numFmtId="3" fontId="14" fillId="2" borderId="26" xfId="0" applyNumberFormat="1" applyFont="1" applyFill="1" applyBorder="1" applyAlignment="1">
      <alignment horizontal="center" vertical="center"/>
    </xf>
    <xf numFmtId="0" fontId="14" fillId="2" borderId="26" xfId="0" applyFont="1" applyFill="1" applyBorder="1" applyAlignment="1">
      <alignment horizontal="center" vertical="center"/>
    </xf>
    <xf numFmtId="0" fontId="14" fillId="2" borderId="26" xfId="0" applyFont="1" applyFill="1" applyBorder="1" applyAlignment="1">
      <alignment horizontal="center" vertical="center" wrapText="1"/>
    </xf>
    <xf numFmtId="0" fontId="14" fillId="3" borderId="28" xfId="0" applyFont="1" applyFill="1" applyBorder="1" applyAlignment="1">
      <alignment vertical="center" wrapText="1"/>
    </xf>
    <xf numFmtId="0" fontId="14" fillId="2" borderId="28" xfId="0" applyFont="1" applyFill="1" applyBorder="1" applyAlignment="1">
      <alignment vertical="center" wrapText="1"/>
    </xf>
    <xf numFmtId="10" fontId="14" fillId="2" borderId="28" xfId="0" applyNumberFormat="1" applyFont="1" applyFill="1" applyBorder="1" applyAlignment="1">
      <alignment horizontal="center" vertical="center" wrapText="1"/>
    </xf>
    <xf numFmtId="3" fontId="14" fillId="2" borderId="26" xfId="0" applyNumberFormat="1" applyFont="1" applyFill="1" applyBorder="1" applyAlignment="1">
      <alignment horizontal="center" vertical="center" wrapText="1"/>
    </xf>
    <xf numFmtId="0" fontId="14" fillId="3" borderId="28" xfId="0" applyFont="1" applyFill="1" applyBorder="1" applyAlignment="1">
      <alignment vertical="center"/>
    </xf>
    <xf numFmtId="0" fontId="14" fillId="3" borderId="26" xfId="0" applyFont="1" applyFill="1" applyBorder="1" applyAlignment="1">
      <alignment vertical="center"/>
    </xf>
    <xf numFmtId="165" fontId="14" fillId="2" borderId="26" xfId="0" applyNumberFormat="1" applyFont="1" applyFill="1" applyBorder="1" applyAlignment="1">
      <alignment vertical="center"/>
    </xf>
    <xf numFmtId="0" fontId="14" fillId="2" borderId="26" xfId="0" applyFont="1" applyFill="1" applyBorder="1" applyAlignment="1">
      <alignment horizontal="left" vertical="center"/>
    </xf>
    <xf numFmtId="3" fontId="14" fillId="2" borderId="26" xfId="0" applyNumberFormat="1" applyFont="1" applyFill="1" applyBorder="1" applyAlignment="1">
      <alignment vertical="center"/>
    </xf>
    <xf numFmtId="10" fontId="14" fillId="2" borderId="11" xfId="0" applyNumberFormat="1" applyFont="1" applyFill="1" applyBorder="1" applyAlignment="1">
      <alignment vertical="center" wrapText="1"/>
    </xf>
    <xf numFmtId="0" fontId="0" fillId="0" borderId="30" xfId="0" applyBorder="1"/>
    <xf numFmtId="3" fontId="14" fillId="2" borderId="22" xfId="0" applyNumberFormat="1" applyFont="1" applyFill="1" applyBorder="1" applyAlignment="1">
      <alignment horizontal="center" vertical="center" wrapText="1"/>
    </xf>
    <xf numFmtId="3" fontId="14" fillId="2" borderId="30" xfId="0" applyNumberFormat="1" applyFont="1" applyFill="1" applyBorder="1" applyAlignment="1">
      <alignment horizontal="center" vertical="center"/>
    </xf>
    <xf numFmtId="3" fontId="14" fillId="3" borderId="28" xfId="0" applyNumberFormat="1" applyFont="1" applyFill="1" applyBorder="1" applyAlignment="1">
      <alignment horizontal="center" vertical="center" wrapText="1"/>
    </xf>
    <xf numFmtId="167" fontId="31" fillId="3" borderId="28" xfId="0" applyNumberFormat="1" applyFont="1" applyFill="1" applyBorder="1" applyAlignment="1">
      <alignment horizontal="center" vertical="center"/>
    </xf>
    <xf numFmtId="167" fontId="31" fillId="3" borderId="28" xfId="0" applyNumberFormat="1" applyFont="1" applyFill="1" applyBorder="1" applyAlignment="1">
      <alignment horizontal="center" vertical="center" wrapText="1"/>
    </xf>
    <xf numFmtId="168" fontId="31" fillId="3" borderId="28" xfId="0" applyNumberFormat="1" applyFont="1" applyFill="1" applyBorder="1" applyAlignment="1">
      <alignment horizontal="center" vertical="center" wrapText="1"/>
    </xf>
    <xf numFmtId="2" fontId="31" fillId="3" borderId="28" xfId="0" applyNumberFormat="1" applyFont="1" applyFill="1" applyBorder="1" applyAlignment="1">
      <alignment horizontal="center" vertical="center" wrapText="1"/>
    </xf>
    <xf numFmtId="0" fontId="31" fillId="3" borderId="30" xfId="0" applyFont="1" applyFill="1" applyBorder="1" applyAlignment="1">
      <alignment vertical="center"/>
    </xf>
    <xf numFmtId="0" fontId="14" fillId="2" borderId="30" xfId="0" applyFont="1" applyFill="1" applyBorder="1" applyAlignment="1">
      <alignment horizontal="center" vertical="center" wrapText="1"/>
    </xf>
    <xf numFmtId="3" fontId="14" fillId="2" borderId="30" xfId="0" applyNumberFormat="1" applyFont="1" applyFill="1" applyBorder="1" applyAlignment="1">
      <alignment horizontal="center" vertical="center" wrapText="1"/>
    </xf>
    <xf numFmtId="0" fontId="14" fillId="2" borderId="30" xfId="0" applyFont="1" applyFill="1" applyBorder="1" applyAlignment="1">
      <alignment horizontal="center" vertical="center"/>
    </xf>
    <xf numFmtId="165" fontId="14" fillId="2" borderId="30" xfId="0" applyNumberFormat="1" applyFont="1" applyFill="1" applyBorder="1" applyAlignment="1">
      <alignment horizontal="center" vertical="center" wrapText="1"/>
    </xf>
    <xf numFmtId="3" fontId="14" fillId="2" borderId="30" xfId="0" applyNumberFormat="1" applyFont="1" applyFill="1" applyBorder="1" applyAlignment="1">
      <alignment vertical="center"/>
    </xf>
    <xf numFmtId="3" fontId="14" fillId="2" borderId="27"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wrapText="1"/>
    </xf>
    <xf numFmtId="1" fontId="14" fillId="2" borderId="30" xfId="0" applyNumberFormat="1" applyFont="1" applyFill="1" applyBorder="1" applyAlignment="1">
      <alignment horizontal="center" vertical="center" wrapText="1"/>
    </xf>
    <xf numFmtId="1" fontId="14" fillId="2" borderId="30" xfId="0" applyNumberFormat="1" applyFont="1" applyFill="1" applyBorder="1" applyAlignment="1">
      <alignment horizontal="center" vertical="center"/>
    </xf>
    <xf numFmtId="0" fontId="14" fillId="3" borderId="30" xfId="0" applyFont="1" applyFill="1" applyBorder="1" applyAlignment="1">
      <alignment vertical="center"/>
    </xf>
    <xf numFmtId="165" fontId="14" fillId="2" borderId="16" xfId="0" applyNumberFormat="1" applyFont="1" applyFill="1" applyBorder="1" applyAlignment="1">
      <alignment horizontal="center" vertical="center"/>
    </xf>
    <xf numFmtId="165" fontId="14" fillId="2" borderId="10" xfId="0" applyNumberFormat="1" applyFont="1" applyFill="1" applyBorder="1" applyAlignment="1">
      <alignment horizontal="center" vertical="center"/>
    </xf>
    <xf numFmtId="165" fontId="14" fillId="2" borderId="30" xfId="0" applyNumberFormat="1" applyFont="1" applyFill="1" applyBorder="1" applyAlignment="1">
      <alignment horizontal="center" vertical="center"/>
    </xf>
    <xf numFmtId="2" fontId="14" fillId="2" borderId="10" xfId="0" applyNumberFormat="1" applyFont="1" applyFill="1" applyBorder="1" applyAlignment="1">
      <alignment horizontal="center" vertical="center"/>
    </xf>
    <xf numFmtId="3" fontId="14" fillId="2" borderId="24" xfId="0" applyNumberFormat="1" applyFont="1" applyFill="1" applyBorder="1" applyAlignment="1">
      <alignment horizontal="center" vertical="center" wrapText="1"/>
    </xf>
    <xf numFmtId="0" fontId="14" fillId="2" borderId="22" xfId="0" applyFont="1" applyFill="1" applyBorder="1" applyAlignment="1">
      <alignment horizontal="center" vertical="center" wrapText="1"/>
    </xf>
    <xf numFmtId="0" fontId="14" fillId="2" borderId="12" xfId="0" applyFont="1" applyFill="1" applyBorder="1" applyAlignment="1">
      <alignment horizontal="left" vertical="top" wrapText="1"/>
    </xf>
    <xf numFmtId="0" fontId="18" fillId="2" borderId="12" xfId="0" applyFont="1" applyFill="1" applyBorder="1" applyAlignment="1">
      <alignment horizontal="left" vertical="top" wrapText="1"/>
    </xf>
    <xf numFmtId="0" fontId="51" fillId="3" borderId="13" xfId="0" applyFont="1" applyFill="1" applyBorder="1"/>
    <xf numFmtId="0" fontId="51" fillId="3" borderId="14" xfId="0" applyFont="1" applyFill="1" applyBorder="1"/>
    <xf numFmtId="0" fontId="51" fillId="3" borderId="13" xfId="0" applyFont="1" applyFill="1" applyBorder="1" applyAlignment="1">
      <alignment wrapText="1"/>
    </xf>
    <xf numFmtId="0" fontId="51" fillId="3" borderId="14" xfId="0" applyFont="1" applyFill="1" applyBorder="1" applyAlignment="1">
      <alignment wrapText="1"/>
    </xf>
    <xf numFmtId="0" fontId="14" fillId="2" borderId="30" xfId="0" applyFont="1" applyFill="1" applyBorder="1" applyAlignment="1">
      <alignment vertical="center" wrapText="1"/>
    </xf>
    <xf numFmtId="10" fontId="14" fillId="2" borderId="30" xfId="0" applyNumberFormat="1" applyFont="1" applyFill="1" applyBorder="1" applyAlignment="1">
      <alignment horizontal="center" vertical="center" wrapText="1"/>
    </xf>
    <xf numFmtId="0" fontId="12" fillId="0" borderId="14" xfId="0" applyFont="1" applyBorder="1"/>
    <xf numFmtId="0" fontId="14" fillId="3" borderId="26" xfId="0" applyFont="1" applyFill="1" applyBorder="1" applyAlignment="1">
      <alignment vertical="center" wrapText="1"/>
    </xf>
    <xf numFmtId="3" fontId="14" fillId="3" borderId="26" xfId="0" applyNumberFormat="1" applyFont="1" applyFill="1" applyBorder="1" applyAlignment="1">
      <alignment horizontal="center" vertical="center" wrapText="1"/>
    </xf>
    <xf numFmtId="0" fontId="31" fillId="3" borderId="26" xfId="0" quotePrefix="1" applyFont="1" applyFill="1" applyBorder="1" applyAlignment="1">
      <alignment horizontal="center" vertical="center" wrapText="1"/>
    </xf>
    <xf numFmtId="3" fontId="14" fillId="3" borderId="26" xfId="0" applyNumberFormat="1" applyFont="1" applyFill="1" applyBorder="1" applyAlignment="1">
      <alignment horizontal="center" vertical="center"/>
    </xf>
    <xf numFmtId="3" fontId="31" fillId="3" borderId="27" xfId="0" applyNumberFormat="1" applyFont="1" applyFill="1" applyBorder="1" applyAlignment="1">
      <alignment horizontal="center" vertical="center"/>
    </xf>
    <xf numFmtId="3" fontId="43" fillId="3" borderId="27" xfId="0" applyNumberFormat="1" applyFont="1" applyFill="1" applyBorder="1" applyAlignment="1">
      <alignment horizontal="center" vertical="center"/>
    </xf>
    <xf numFmtId="0" fontId="14" fillId="3" borderId="27" xfId="0" applyFont="1" applyFill="1" applyBorder="1" applyAlignment="1">
      <alignment vertical="center" wrapText="1"/>
    </xf>
    <xf numFmtId="0" fontId="16" fillId="3" borderId="28" xfId="0" applyFont="1" applyFill="1" applyBorder="1" applyAlignment="1">
      <alignment horizontal="center" vertical="center"/>
    </xf>
    <xf numFmtId="0" fontId="3" fillId="3" borderId="0" xfId="0" applyFont="1" applyFill="1" applyAlignment="1">
      <alignment horizontal="left" vertical="top"/>
    </xf>
    <xf numFmtId="0" fontId="33" fillId="3" borderId="26" xfId="0" applyFont="1" applyFill="1" applyBorder="1"/>
    <xf numFmtId="0" fontId="14" fillId="3" borderId="26" xfId="0" applyFont="1" applyFill="1" applyBorder="1" applyAlignment="1">
      <alignment horizontal="center" vertical="center" wrapText="1"/>
    </xf>
    <xf numFmtId="0" fontId="3" fillId="3" borderId="28" xfId="0" quotePrefix="1" applyFont="1" applyFill="1" applyBorder="1" applyAlignment="1">
      <alignment horizontal="center" vertical="center" wrapText="1"/>
    </xf>
    <xf numFmtId="3" fontId="16" fillId="3" borderId="28" xfId="0" applyNumberFormat="1" applyFont="1" applyFill="1" applyBorder="1" applyAlignment="1">
      <alignment horizontal="center" vertical="center" wrapText="1"/>
    </xf>
    <xf numFmtId="0" fontId="57" fillId="3" borderId="0" xfId="0" applyFont="1" applyFill="1" applyAlignment="1">
      <alignment horizontal="left"/>
    </xf>
    <xf numFmtId="0" fontId="4" fillId="3" borderId="0" xfId="0" applyFont="1" applyFill="1" applyAlignment="1">
      <alignment wrapText="1"/>
    </xf>
    <xf numFmtId="0" fontId="18" fillId="3" borderId="0" xfId="0" applyFont="1" applyFill="1" applyAlignment="1">
      <alignment horizontal="left" vertical="center" wrapText="1"/>
    </xf>
    <xf numFmtId="0" fontId="14" fillId="3" borderId="27" xfId="0" applyFont="1" applyFill="1" applyBorder="1" applyAlignment="1">
      <alignment horizontal="center" vertical="center"/>
    </xf>
    <xf numFmtId="3" fontId="14" fillId="3" borderId="27" xfId="0" applyNumberFormat="1" applyFont="1" applyFill="1" applyBorder="1" applyAlignment="1">
      <alignment horizontal="center" vertical="center"/>
    </xf>
    <xf numFmtId="3" fontId="31" fillId="3" borderId="28" xfId="0" applyNumberFormat="1" applyFont="1" applyFill="1" applyBorder="1" applyAlignment="1">
      <alignment vertical="center"/>
    </xf>
    <xf numFmtId="0" fontId="3" fillId="3" borderId="28" xfId="0" applyFont="1" applyFill="1" applyBorder="1" applyAlignment="1">
      <alignment horizontal="center" vertical="center"/>
    </xf>
    <xf numFmtId="3" fontId="14" fillId="3" borderId="26" xfId="0" applyNumberFormat="1" applyFont="1" applyFill="1" applyBorder="1" applyAlignment="1">
      <alignment vertical="center" wrapText="1"/>
    </xf>
    <xf numFmtId="3" fontId="14" fillId="3" borderId="27" xfId="0" quotePrefix="1" applyNumberFormat="1" applyFont="1" applyFill="1" applyBorder="1" applyAlignment="1">
      <alignment horizontal="center" vertical="center"/>
    </xf>
    <xf numFmtId="3" fontId="25" fillId="3" borderId="27" xfId="0" quotePrefix="1" applyNumberFormat="1" applyFont="1" applyFill="1" applyBorder="1" applyAlignment="1">
      <alignment horizontal="center" vertical="center"/>
    </xf>
    <xf numFmtId="0" fontId="58" fillId="0" borderId="0" xfId="0" applyFont="1"/>
    <xf numFmtId="10" fontId="3" fillId="3" borderId="28" xfId="2" applyNumberFormat="1" applyFont="1" applyFill="1" applyBorder="1" applyAlignment="1">
      <alignment horizontal="center"/>
    </xf>
    <xf numFmtId="0" fontId="15" fillId="3" borderId="0" xfId="0" applyFont="1" applyFill="1" applyAlignment="1">
      <alignment horizontal="left" vertical="top"/>
    </xf>
    <xf numFmtId="0" fontId="11" fillId="2" borderId="2" xfId="0" applyFont="1" applyFill="1" applyBorder="1" applyAlignment="1">
      <alignment horizontal="center" vertical="center"/>
    </xf>
    <xf numFmtId="0" fontId="12" fillId="0" borderId="3" xfId="0" applyFont="1" applyBorder="1"/>
    <xf numFmtId="0" fontId="12" fillId="0" borderId="4" xfId="0" applyFont="1" applyBorder="1"/>
    <xf numFmtId="0" fontId="12" fillId="0" borderId="5" xfId="0" applyFont="1" applyBorder="1"/>
    <xf numFmtId="0" fontId="0" fillId="0" borderId="0" xfId="0"/>
    <xf numFmtId="0" fontId="12" fillId="0" borderId="6" xfId="0" applyFont="1" applyBorder="1"/>
    <xf numFmtId="0" fontId="12" fillId="0" borderId="7" xfId="0" applyFont="1" applyBorder="1"/>
    <xf numFmtId="0" fontId="12" fillId="0" borderId="8" xfId="0" applyFont="1" applyBorder="1"/>
    <xf numFmtId="0" fontId="12" fillId="0" borderId="9" xfId="0" applyFont="1" applyBorder="1"/>
    <xf numFmtId="0" fontId="26" fillId="2" borderId="12" xfId="0" applyFont="1" applyFill="1" applyBorder="1" applyAlignment="1">
      <alignment horizontal="left" vertical="top" wrapText="1"/>
    </xf>
    <xf numFmtId="0" fontId="12" fillId="0" borderId="13" xfId="0" applyFont="1" applyBorder="1"/>
    <xf numFmtId="0" fontId="12" fillId="0" borderId="14" xfId="0" applyFont="1" applyBorder="1"/>
    <xf numFmtId="0" fontId="14" fillId="2" borderId="12" xfId="0" applyFont="1" applyFill="1" applyBorder="1" applyAlignment="1">
      <alignment horizontal="left" vertical="top" wrapText="1"/>
    </xf>
    <xf numFmtId="0" fontId="18" fillId="2" borderId="12" xfId="0" applyFont="1" applyFill="1" applyBorder="1" applyAlignment="1">
      <alignment horizontal="left" vertical="top" wrapText="1"/>
    </xf>
    <xf numFmtId="0" fontId="16" fillId="2" borderId="24" xfId="0" applyFont="1" applyFill="1" applyBorder="1" applyAlignment="1">
      <alignment vertical="top" wrapText="1"/>
    </xf>
    <xf numFmtId="0" fontId="12" fillId="0" borderId="26" xfId="0" applyFont="1" applyBorder="1" applyAlignment="1">
      <alignment vertical="top"/>
    </xf>
    <xf numFmtId="0" fontId="17" fillId="2" borderId="12" xfId="0" applyFont="1" applyFill="1" applyBorder="1" applyAlignment="1">
      <alignment horizontal="left" vertical="center" wrapText="1"/>
    </xf>
    <xf numFmtId="0" fontId="16" fillId="2" borderId="18" xfId="0" applyFont="1" applyFill="1" applyBorder="1" applyAlignment="1">
      <alignment horizontal="center" vertical="center" wrapText="1"/>
    </xf>
    <xf numFmtId="0" fontId="12" fillId="3" borderId="19" xfId="0" applyFont="1" applyFill="1" applyBorder="1"/>
    <xf numFmtId="0" fontId="10" fillId="3" borderId="0" xfId="0" applyFont="1" applyFill="1" applyAlignment="1">
      <alignment horizontal="left" vertical="center"/>
    </xf>
    <xf numFmtId="0" fontId="0" fillId="3" borderId="0" xfId="0" applyFill="1"/>
    <xf numFmtId="0" fontId="11" fillId="3" borderId="0" xfId="0" applyFont="1" applyFill="1" applyAlignment="1">
      <alignment horizontal="center" vertical="center"/>
    </xf>
    <xf numFmtId="0" fontId="16" fillId="2" borderId="15" xfId="0" applyFont="1" applyFill="1" applyBorder="1" applyAlignment="1">
      <alignment vertical="center" wrapText="1"/>
    </xf>
    <xf numFmtId="0" fontId="12" fillId="0" borderId="23" xfId="0" applyFont="1" applyBorder="1"/>
    <xf numFmtId="0" fontId="16" fillId="2" borderId="20" xfId="0" applyFont="1" applyFill="1" applyBorder="1" applyAlignment="1">
      <alignment horizontal="center" vertical="center" wrapText="1"/>
    </xf>
    <xf numFmtId="0" fontId="12" fillId="0" borderId="21" xfId="0" applyFont="1" applyBorder="1"/>
    <xf numFmtId="0" fontId="12" fillId="0" borderId="22" xfId="0" applyFont="1" applyBorder="1"/>
    <xf numFmtId="0" fontId="14" fillId="2" borderId="12" xfId="0" applyFont="1" applyFill="1" applyBorder="1" applyAlignment="1">
      <alignment horizontal="center" vertical="center" wrapText="1"/>
    </xf>
    <xf numFmtId="0" fontId="14" fillId="2" borderId="1" xfId="0" applyFont="1" applyFill="1" applyBorder="1" applyAlignment="1">
      <alignment wrapText="1"/>
    </xf>
    <xf numFmtId="0" fontId="0" fillId="0" borderId="0" xfId="0" applyAlignment="1">
      <alignment wrapText="1"/>
    </xf>
    <xf numFmtId="0" fontId="12" fillId="0" borderId="19" xfId="0" applyFont="1" applyBorder="1"/>
    <xf numFmtId="0" fontId="14" fillId="2" borderId="1" xfId="0" applyFont="1" applyFill="1" applyBorder="1" applyAlignment="1">
      <alignment horizontal="left" vertical="center" wrapText="1"/>
    </xf>
    <xf numFmtId="0" fontId="16" fillId="2" borderId="15" xfId="0" applyFont="1" applyFill="1" applyBorder="1" applyAlignment="1">
      <alignment vertical="center"/>
    </xf>
    <xf numFmtId="0" fontId="51" fillId="0" borderId="25" xfId="0" applyFont="1" applyBorder="1"/>
    <xf numFmtId="0" fontId="51" fillId="0" borderId="23" xfId="0" applyFont="1" applyBorder="1"/>
    <xf numFmtId="0" fontId="51" fillId="0" borderId="24" xfId="0" applyFont="1" applyBorder="1"/>
    <xf numFmtId="0" fontId="51" fillId="0" borderId="19" xfId="0" applyFont="1" applyBorder="1"/>
    <xf numFmtId="0" fontId="16" fillId="2" borderId="18" xfId="0" applyFont="1" applyFill="1" applyBorder="1" applyAlignment="1">
      <alignment horizontal="center" vertical="center"/>
    </xf>
    <xf numFmtId="0" fontId="12" fillId="0" borderId="25" xfId="0" applyFont="1" applyBorder="1"/>
    <xf numFmtId="0" fontId="16" fillId="2" borderId="20" xfId="0" applyFont="1" applyFill="1" applyBorder="1" applyAlignment="1">
      <alignment horizontal="center" vertical="center"/>
    </xf>
    <xf numFmtId="0" fontId="14" fillId="2" borderId="15" xfId="0" applyFont="1" applyFill="1" applyBorder="1" applyAlignment="1">
      <alignment horizontal="center" vertical="center" wrapText="1"/>
    </xf>
    <xf numFmtId="0" fontId="12" fillId="0" borderId="24" xfId="0" applyFont="1" applyBorder="1"/>
    <xf numFmtId="0" fontId="14" fillId="2" borderId="26" xfId="0" applyFont="1" applyFill="1" applyBorder="1" applyAlignment="1">
      <alignment vertical="center" wrapText="1"/>
    </xf>
    <xf numFmtId="0" fontId="12" fillId="0" borderId="17" xfId="0" applyFont="1" applyBorder="1"/>
    <xf numFmtId="0" fontId="14" fillId="2" borderId="24"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5" fillId="0" borderId="26" xfId="0" applyFont="1" applyBorder="1" applyAlignment="1">
      <alignment wrapText="1"/>
    </xf>
    <xf numFmtId="0" fontId="0" fillId="0" borderId="26" xfId="0" applyBorder="1" applyAlignment="1">
      <alignment wrapText="1"/>
    </xf>
    <xf numFmtId="0" fontId="26" fillId="2" borderId="12" xfId="0" applyFont="1" applyFill="1" applyBorder="1" applyAlignment="1">
      <alignment horizontal="left" vertical="top"/>
    </xf>
    <xf numFmtId="0" fontId="14" fillId="2" borderId="26" xfId="0" applyFont="1" applyFill="1" applyBorder="1" applyAlignment="1">
      <alignment vertical="center"/>
    </xf>
    <xf numFmtId="3" fontId="14" fillId="2" borderId="26" xfId="0" applyNumberFormat="1" applyFont="1" applyFill="1" applyBorder="1" applyAlignment="1">
      <alignment horizontal="center" vertical="center"/>
    </xf>
    <xf numFmtId="0" fontId="14" fillId="2" borderId="26" xfId="0" applyFont="1" applyFill="1" applyBorder="1" applyAlignment="1">
      <alignment horizontal="center" vertical="center"/>
    </xf>
    <xf numFmtId="0" fontId="28" fillId="2" borderId="26" xfId="1" applyFill="1" applyBorder="1" applyAlignment="1">
      <alignment horizontal="left" vertical="top"/>
    </xf>
    <xf numFmtId="0" fontId="16" fillId="2" borderId="15" xfId="0" applyFont="1" applyFill="1" applyBorder="1" applyAlignment="1">
      <alignment horizontal="left" vertical="center" wrapText="1"/>
    </xf>
    <xf numFmtId="0" fontId="14" fillId="2" borderId="26" xfId="0" applyFont="1" applyFill="1" applyBorder="1" applyAlignment="1">
      <alignment horizontal="center" vertical="center" wrapText="1"/>
    </xf>
    <xf numFmtId="0" fontId="16" fillId="2" borderId="15" xfId="0" applyFont="1" applyFill="1" applyBorder="1" applyAlignment="1">
      <alignment horizontal="left" vertical="top" wrapText="1"/>
    </xf>
    <xf numFmtId="0" fontId="34" fillId="3" borderId="29" xfId="0" applyFont="1" applyFill="1" applyBorder="1" applyAlignment="1">
      <alignment horizontal="center" vertical="center"/>
    </xf>
    <xf numFmtId="0" fontId="35" fillId="3" borderId="0" xfId="0" applyFont="1" applyFill="1" applyAlignment="1">
      <alignment horizontal="left" vertical="top" wrapText="1"/>
    </xf>
    <xf numFmtId="0" fontId="36" fillId="3" borderId="0" xfId="1" applyFont="1" applyFill="1" applyAlignment="1">
      <alignment horizontal="left" vertical="top" wrapText="1"/>
    </xf>
    <xf numFmtId="0" fontId="31" fillId="3" borderId="0" xfId="0" applyFont="1" applyFill="1" applyAlignment="1">
      <alignment horizontal="left" vertical="top" wrapText="1"/>
    </xf>
    <xf numFmtId="0" fontId="28" fillId="3" borderId="0" xfId="1" applyFill="1" applyAlignment="1">
      <alignment horizontal="left" vertical="top"/>
    </xf>
    <xf numFmtId="0" fontId="34" fillId="3" borderId="26" xfId="0" applyFont="1" applyFill="1" applyBorder="1" applyAlignment="1">
      <alignment horizontal="center" vertical="center"/>
    </xf>
    <xf numFmtId="0" fontId="16" fillId="3" borderId="29" xfId="0" applyFont="1" applyFill="1" applyBorder="1" applyAlignment="1">
      <alignment horizontal="center" vertical="center"/>
    </xf>
    <xf numFmtId="0" fontId="5" fillId="3" borderId="0" xfId="0" applyFont="1" applyFill="1" applyAlignment="1">
      <alignment horizontal="left" wrapText="1"/>
    </xf>
    <xf numFmtId="0" fontId="34" fillId="3" borderId="28" xfId="0" applyFont="1" applyFill="1" applyBorder="1" applyAlignment="1">
      <alignment vertical="center"/>
    </xf>
    <xf numFmtId="0" fontId="34" fillId="3" borderId="29" xfId="0" applyFont="1" applyFill="1" applyBorder="1" applyAlignment="1">
      <alignment vertical="center"/>
    </xf>
    <xf numFmtId="0" fontId="16" fillId="3" borderId="28" xfId="0" applyFont="1" applyFill="1" applyBorder="1" applyAlignment="1">
      <alignment horizontal="center" vertical="center"/>
    </xf>
    <xf numFmtId="0" fontId="34" fillId="3" borderId="28" xfId="0" applyFont="1" applyFill="1" applyBorder="1" applyAlignment="1">
      <alignment horizontal="center" vertical="center"/>
    </xf>
    <xf numFmtId="0" fontId="35" fillId="3" borderId="26" xfId="0" applyFont="1" applyFill="1" applyBorder="1" applyAlignment="1">
      <alignment horizontal="left" vertical="top" wrapText="1"/>
    </xf>
    <xf numFmtId="0" fontId="34" fillId="3" borderId="27" xfId="0" applyFont="1" applyFill="1" applyBorder="1" applyAlignment="1">
      <alignment horizontal="center" vertical="center"/>
    </xf>
    <xf numFmtId="0" fontId="31" fillId="3" borderId="28" xfId="0" applyFont="1" applyFill="1" applyBorder="1" applyAlignment="1">
      <alignment horizontal="center" vertical="center" wrapText="1"/>
    </xf>
    <xf numFmtId="0" fontId="34" fillId="3" borderId="28" xfId="0" applyFont="1" applyFill="1" applyBorder="1" applyAlignment="1">
      <alignment horizontal="left" vertical="top" wrapText="1"/>
    </xf>
    <xf numFmtId="0" fontId="34" fillId="3" borderId="29" xfId="0" applyFont="1" applyFill="1" applyBorder="1" applyAlignment="1">
      <alignment horizontal="left" vertical="top" wrapText="1"/>
    </xf>
    <xf numFmtId="0" fontId="34" fillId="3" borderId="28" xfId="0" applyFont="1" applyFill="1" applyBorder="1" applyAlignment="1">
      <alignment horizontal="center" vertical="center" wrapText="1"/>
    </xf>
    <xf numFmtId="0" fontId="33" fillId="3" borderId="0" xfId="0" applyFont="1" applyFill="1" applyAlignment="1">
      <alignment horizontal="left" vertical="top" wrapText="1"/>
    </xf>
    <xf numFmtId="0" fontId="14" fillId="3" borderId="0" xfId="0" applyFont="1" applyFill="1" applyAlignment="1">
      <alignment horizontal="left" vertical="center" wrapText="1"/>
    </xf>
    <xf numFmtId="0" fontId="31" fillId="3" borderId="0" xfId="0" applyFont="1" applyFill="1" applyAlignment="1">
      <alignment horizontal="left" vertical="center" wrapText="1"/>
    </xf>
    <xf numFmtId="0" fontId="39" fillId="0" borderId="0" xfId="0" applyFont="1" applyAlignment="1">
      <alignment horizontal="left" wrapText="1"/>
    </xf>
    <xf numFmtId="0" fontId="31" fillId="3" borderId="26" xfId="0" applyFont="1" applyFill="1" applyBorder="1" applyAlignment="1">
      <alignment horizontal="left" vertical="top" wrapText="1"/>
    </xf>
    <xf numFmtId="0" fontId="4" fillId="3" borderId="0" xfId="0" applyFont="1" applyFill="1" applyAlignment="1">
      <alignment horizontal="left" vertical="center" wrapText="1"/>
    </xf>
    <xf numFmtId="0" fontId="0" fillId="3" borderId="0" xfId="0" applyFill="1" applyAlignment="1">
      <alignment horizontal="left" vertical="center" wrapText="1"/>
    </xf>
    <xf numFmtId="0" fontId="34" fillId="3" borderId="26" xfId="0" applyFont="1" applyFill="1" applyBorder="1" applyAlignment="1">
      <alignment horizontal="left" vertical="top" wrapText="1"/>
    </xf>
    <xf numFmtId="0" fontId="39" fillId="3" borderId="0" xfId="0" applyFont="1" applyFill="1" applyAlignment="1">
      <alignment horizontal="left" vertical="center" wrapText="1"/>
    </xf>
    <xf numFmtId="0" fontId="0" fillId="3" borderId="0" xfId="0" applyFill="1" applyAlignment="1">
      <alignment horizontal="left" vertical="top" wrapText="1"/>
    </xf>
    <xf numFmtId="0" fontId="33" fillId="3" borderId="0" xfId="0" quotePrefix="1" applyFont="1" applyFill="1" applyAlignment="1">
      <alignment horizontal="left" vertical="top" wrapText="1"/>
    </xf>
    <xf numFmtId="0" fontId="39" fillId="3" borderId="0" xfId="0" applyFont="1" applyFill="1" applyAlignment="1">
      <alignment horizontal="left" vertical="top" wrapText="1"/>
    </xf>
    <xf numFmtId="0" fontId="56" fillId="3" borderId="0" xfId="0" applyFont="1" applyFill="1" applyAlignment="1">
      <alignment horizontal="left" vertical="center" wrapText="1"/>
    </xf>
    <xf numFmtId="0" fontId="18" fillId="3" borderId="0" xfId="0" applyFont="1" applyFill="1" applyAlignment="1">
      <alignment horizontal="left" vertical="center" wrapText="1"/>
    </xf>
  </cellXfs>
  <cellStyles count="3">
    <cellStyle name="Hyperlink" xfId="1" builtinId="8"/>
    <cellStyle name="Normal" xfId="0" builtinId="0"/>
    <cellStyle name="Per 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s>
</file>

<file path=xl/drawings/drawing1.xml><?xml version="1.0" encoding="utf-8"?>
<xdr:wsDr xmlns:xdr="http://schemas.openxmlformats.org/drawingml/2006/spreadsheetDrawing" xmlns:a="http://schemas.openxmlformats.org/drawingml/2006/main">
  <xdr:oneCellAnchor>
    <xdr:from>
      <xdr:col>8</xdr:col>
      <xdr:colOff>114300</xdr:colOff>
      <xdr:row>19</xdr:row>
      <xdr:rowOff>9525</xdr:rowOff>
    </xdr:from>
    <xdr:ext cx="3333750" cy="1076325"/>
    <xdr:sp macro="" textlink="">
      <xdr:nvSpPr>
        <xdr:cNvPr id="3" name="Shape 3">
          <a:extLst>
            <a:ext uri="{FF2B5EF4-FFF2-40B4-BE49-F238E27FC236}">
              <a16:creationId xmlns:a16="http://schemas.microsoft.com/office/drawing/2014/main" id="{00000000-0008-0000-1000-000003000000}"/>
            </a:ext>
          </a:extLst>
        </xdr:cNvPr>
        <xdr:cNvSpPr txBox="1"/>
      </xdr:nvSpPr>
      <xdr:spPr>
        <a:xfrm>
          <a:off x="3679125" y="3241838"/>
          <a:ext cx="3333750" cy="10763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0" i="1" u="none" strike="noStrike">
              <a:solidFill>
                <a:srgbClr val="44546A"/>
              </a:solidFill>
              <a:latin typeface="Calibri"/>
              <a:ea typeface="Calibri"/>
              <a:cs typeface="Calibri"/>
              <a:sym typeface="Calibri"/>
            </a:rPr>
            <a:t> </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digital.nhs.uk/data-and-information/data-tools-and-services/data-services/hospital-episode-statistics"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england.nhs.uk/costing-in-the-nhs/national-cost-collection/"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igital.nhs.uk/data-and-information/publications/statistical/general-ophthalmic-services-activity-statistics/england-year-ending-31-march-2020" TargetMode="External"/><Relationship Id="rId1" Type="http://schemas.openxmlformats.org/officeDocument/2006/relationships/hyperlink" Target="https://www.gov.uk/government/publications/nhs-general-ophthalmic-service-fees-and-optical-voucher-values-from-april-2022/letter-setting-out-general-ophthalmic-services-fees-from-april-2022"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digital.nhs.uk/data-and-information/publications/statistical/nhs-dental-statistics/2019-20-annual-report"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gp-patient.co.uk/" TargetMode="External"/><Relationship Id="rId2" Type="http://schemas.openxmlformats.org/officeDocument/2006/relationships/hyperlink" Target="https://digital.nhs.uk/data-and-information/publications/statistical/appointments-in-general-practice/february-2022" TargetMode="External"/><Relationship Id="rId1" Type="http://schemas.openxmlformats.org/officeDocument/2006/relationships/hyperlink" Target="http://content.digital.nhs.uk/pubs/gpcons95-09" TargetMode="External"/><Relationship Id="rId6" Type="http://schemas.openxmlformats.org/officeDocument/2006/relationships/printerSettings" Target="../printerSettings/printerSettings3.bin"/><Relationship Id="rId5" Type="http://schemas.openxmlformats.org/officeDocument/2006/relationships/hyperlink" Target="https://digital.nhs.uk/data-and-information/publications/statistical/trends-in-consultation-rates-in-general-practice/trends-in-consultation-rates-in-general-practice-1995-2009" TargetMode="External"/><Relationship Id="rId4" Type="http://schemas.openxmlformats.org/officeDocument/2006/relationships/hyperlink" Target="https://www.ons.gov.uk/peoplepopulationandcommunity/personalandhouseholdfinances/incomeandwealth/compendium/generallifestylesurvey/2013-03-07"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pssru.ac.uk/project-pages/unit-cost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gital.nhs.uk/data-and-information/publications/statistical/quality-and-outcomes-framework-achievement-prevalence-and-exceptions-data"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nhsbsa.nhs.uk/prescription-data/prescribing-data"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nhsbsa.nhs.uk/prescription-data/prescribing-data"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nhsbsa.nhs.uk/electronic-staff-record-esr-workforce-services"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www.nhsbsa.nhs.uk/electronic-staff-record-esr-workforce-services"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nhsbsa.nhs.uk/electronic-staff-record-esr-workforce-services"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nhsbsa.nhs.uk/electronic-staff-record-esr-workforce-services"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www.gov.uk/government/publications/dhsc-annual-report-and-accounts-2020-to-2021"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ngland.nhs.uk/financial-accounting-and-reporting/nhs-providers-tac-data-publications/"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dhsc-annual-report-and-accounts-2020-to-2021" TargetMode="External"/><Relationship Id="rId1" Type="http://schemas.openxmlformats.org/officeDocument/2006/relationships/hyperlink" Target="https://www.england.nhs.uk/financial-accounting-and-reporting/nhs-providers-tac-data-publications/"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digital.nhs.uk/data-and-information/data-tools-and-services/data-services/hospital-episode-statistic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igital.nhs.uk/data-and-information/data-tools-and-services/data-services/hospital-episode-statistics"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digital.nhs.uk/data-and-information/data-tools-and-services/data-services/hospital-episode-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sheetPr>
  <dimension ref="A1:B1012"/>
  <sheetViews>
    <sheetView topLeftCell="A2" zoomScaleNormal="100" workbookViewId="0">
      <selection activeCell="B12" sqref="B12"/>
    </sheetView>
  </sheetViews>
  <sheetFormatPr baseColWidth="10" defaultColWidth="14.5" defaultRowHeight="15" customHeight="1" x14ac:dyDescent="0.2"/>
  <cols>
    <col min="1" max="26" width="8.6640625" style="60" customWidth="1"/>
    <col min="27" max="16384" width="14.5" style="60"/>
  </cols>
  <sheetData>
    <row r="1" spans="1:2" ht="40.5" customHeight="1" x14ac:dyDescent="0.2">
      <c r="A1" s="138" t="s">
        <v>397</v>
      </c>
    </row>
    <row r="3" spans="1:2" x14ac:dyDescent="0.2">
      <c r="A3" s="89" t="s">
        <v>398</v>
      </c>
    </row>
    <row r="4" spans="1:2" x14ac:dyDescent="0.2">
      <c r="A4" s="139" t="s">
        <v>0</v>
      </c>
      <c r="B4" s="140" t="s">
        <v>1</v>
      </c>
    </row>
    <row r="5" spans="1:2" x14ac:dyDescent="0.2">
      <c r="A5" s="139" t="s">
        <v>2</v>
      </c>
      <c r="B5" s="140" t="s">
        <v>3</v>
      </c>
    </row>
    <row r="6" spans="1:2" x14ac:dyDescent="0.2">
      <c r="A6" s="139" t="s">
        <v>4</v>
      </c>
      <c r="B6" s="140" t="s">
        <v>5</v>
      </c>
    </row>
    <row r="7" spans="1:2" x14ac:dyDescent="0.2">
      <c r="B7" s="140"/>
    </row>
    <row r="8" spans="1:2" x14ac:dyDescent="0.2">
      <c r="A8" s="89" t="s">
        <v>6</v>
      </c>
    </row>
    <row r="9" spans="1:2" x14ac:dyDescent="0.2">
      <c r="A9" s="89" t="s">
        <v>393</v>
      </c>
    </row>
    <row r="10" spans="1:2" x14ac:dyDescent="0.2">
      <c r="A10" s="139" t="s">
        <v>7</v>
      </c>
      <c r="B10" s="140" t="s">
        <v>8</v>
      </c>
    </row>
    <row r="11" spans="1:2" x14ac:dyDescent="0.2">
      <c r="A11" s="139" t="s">
        <v>9</v>
      </c>
      <c r="B11" s="140" t="s">
        <v>10</v>
      </c>
    </row>
    <row r="12" spans="1:2" x14ac:dyDescent="0.2">
      <c r="A12" s="139" t="s">
        <v>11</v>
      </c>
      <c r="B12" s="140" t="s">
        <v>12</v>
      </c>
    </row>
    <row r="13" spans="1:2" x14ac:dyDescent="0.2">
      <c r="A13" s="139" t="s">
        <v>13</v>
      </c>
      <c r="B13" s="140" t="s">
        <v>14</v>
      </c>
    </row>
    <row r="14" spans="1:2" x14ac:dyDescent="0.2">
      <c r="A14" s="139" t="s">
        <v>15</v>
      </c>
      <c r="B14" s="140" t="s">
        <v>16</v>
      </c>
    </row>
    <row r="15" spans="1:2" x14ac:dyDescent="0.2">
      <c r="A15" s="139"/>
      <c r="B15" s="140"/>
    </row>
    <row r="16" spans="1:2" x14ac:dyDescent="0.2">
      <c r="A16" s="89" t="s">
        <v>394</v>
      </c>
      <c r="B16" s="140"/>
    </row>
    <row r="17" spans="1:2" x14ac:dyDescent="0.2">
      <c r="A17" s="139" t="s">
        <v>17</v>
      </c>
      <c r="B17" s="140" t="s">
        <v>18</v>
      </c>
    </row>
    <row r="18" spans="1:2" x14ac:dyDescent="0.2">
      <c r="A18" s="139" t="s">
        <v>19</v>
      </c>
      <c r="B18" s="140" t="s">
        <v>20</v>
      </c>
    </row>
    <row r="19" spans="1:2" x14ac:dyDescent="0.2">
      <c r="A19" s="139" t="s">
        <v>21</v>
      </c>
      <c r="B19" s="140" t="s">
        <v>22</v>
      </c>
    </row>
    <row r="20" spans="1:2" x14ac:dyDescent="0.2">
      <c r="A20" s="139" t="s">
        <v>23</v>
      </c>
      <c r="B20" s="140" t="s">
        <v>24</v>
      </c>
    </row>
    <row r="21" spans="1:2" x14ac:dyDescent="0.2">
      <c r="A21" s="139" t="s">
        <v>25</v>
      </c>
      <c r="B21" s="140" t="s">
        <v>26</v>
      </c>
    </row>
    <row r="22" spans="1:2" x14ac:dyDescent="0.2">
      <c r="A22" s="139" t="s">
        <v>27</v>
      </c>
      <c r="B22" s="140" t="s">
        <v>28</v>
      </c>
    </row>
    <row r="23" spans="1:2" x14ac:dyDescent="0.2">
      <c r="A23" s="139" t="s">
        <v>29</v>
      </c>
      <c r="B23" s="140" t="s">
        <v>30</v>
      </c>
    </row>
    <row r="24" spans="1:2" ht="15.75" customHeight="1" x14ac:dyDescent="0.2">
      <c r="A24" s="139" t="s">
        <v>31</v>
      </c>
      <c r="B24" s="140" t="s">
        <v>32</v>
      </c>
    </row>
    <row r="25" spans="1:2" ht="15.75" customHeight="1" x14ac:dyDescent="0.2">
      <c r="A25" s="139" t="s">
        <v>33</v>
      </c>
      <c r="B25" s="140" t="s">
        <v>34</v>
      </c>
    </row>
    <row r="26" spans="1:2" ht="15.75" customHeight="1" x14ac:dyDescent="0.2"/>
    <row r="27" spans="1:2" ht="15.75" customHeight="1" x14ac:dyDescent="0.2">
      <c r="A27" s="89" t="s">
        <v>35</v>
      </c>
    </row>
    <row r="28" spans="1:2" ht="15.75" customHeight="1" x14ac:dyDescent="0.2">
      <c r="A28" s="139" t="s">
        <v>36</v>
      </c>
      <c r="B28" s="140" t="s">
        <v>37</v>
      </c>
    </row>
    <row r="29" spans="1:2" ht="15.75" customHeight="1" x14ac:dyDescent="0.2">
      <c r="A29" s="139" t="s">
        <v>38</v>
      </c>
      <c r="B29" s="140" t="s">
        <v>39</v>
      </c>
    </row>
    <row r="30" spans="1:2" ht="15.75" customHeight="1" x14ac:dyDescent="0.2">
      <c r="A30" s="139"/>
      <c r="B30" s="89"/>
    </row>
    <row r="31" spans="1:2" ht="15.75" customHeight="1" x14ac:dyDescent="0.2">
      <c r="A31" s="89" t="s">
        <v>90</v>
      </c>
    </row>
    <row r="32" spans="1:2" ht="15.75" customHeight="1" x14ac:dyDescent="0.2">
      <c r="A32" s="139" t="s">
        <v>40</v>
      </c>
      <c r="B32" s="90" t="str">
        <f>'A20'!B4</f>
        <v>Table A 20: Historical series for CHE GPPS based measure of volume of consultations data</v>
      </c>
    </row>
    <row r="33" spans="1:2" ht="15.75" customHeight="1" x14ac:dyDescent="0.2">
      <c r="A33" s="139" t="s">
        <v>41</v>
      </c>
      <c r="B33" s="90" t="str">
        <f>'A21'!_Ref62731231</f>
        <v>Table A 21: Historical series for PSSRU unit costs for consultation types (£) data</v>
      </c>
    </row>
    <row r="34" spans="1:2" ht="15.75" customHeight="1" x14ac:dyDescent="0.2">
      <c r="A34" s="139" t="s">
        <v>42</v>
      </c>
      <c r="B34" s="90" t="str">
        <f>'A22'!B3</f>
        <v>Table A 22: Historical series for Quality adjustment for primary care data (%)</v>
      </c>
    </row>
    <row r="35" spans="1:2" ht="15.75" customHeight="1" x14ac:dyDescent="0.2">
      <c r="A35" s="139" t="s">
        <v>43</v>
      </c>
      <c r="B35" s="90" t="str">
        <f>'A23'!_Ref62731716</f>
        <v>Table A 23: Historical series of Primary Care growth</v>
      </c>
    </row>
    <row r="36" spans="1:2" ht="15.75" customHeight="1" x14ac:dyDescent="0.2">
      <c r="B36" s="90"/>
    </row>
    <row r="37" spans="1:2" ht="15.75" customHeight="1" x14ac:dyDescent="0.2">
      <c r="A37" s="89" t="s">
        <v>91</v>
      </c>
    </row>
    <row r="38" spans="1:2" ht="15.75" customHeight="1" x14ac:dyDescent="0.2">
      <c r="A38" s="139" t="s">
        <v>44</v>
      </c>
      <c r="B38" s="90" t="str">
        <f>'A24'!B3</f>
        <v>Table A 24: Historical series of Community prescribing</v>
      </c>
    </row>
    <row r="39" spans="1:2" ht="15.75" customHeight="1" x14ac:dyDescent="0.2">
      <c r="A39" s="139" t="s">
        <v>45</v>
      </c>
      <c r="B39" s="90" t="str">
        <f>'A25'!_Ref27151419</f>
        <v xml:space="preserve">Table A 25: Historical series of Community prescribing Price and Volume growth </v>
      </c>
    </row>
    <row r="40" spans="1:2" ht="15.75" customHeight="1" x14ac:dyDescent="0.2">
      <c r="A40" s="139"/>
      <c r="B40" s="139"/>
    </row>
    <row r="41" spans="1:2" ht="15.75" customHeight="1" x14ac:dyDescent="0.2">
      <c r="A41" s="89" t="s">
        <v>391</v>
      </c>
    </row>
    <row r="42" spans="1:2" ht="15.75" customHeight="1" x14ac:dyDescent="0.2">
      <c r="A42" s="89" t="s">
        <v>395</v>
      </c>
    </row>
    <row r="43" spans="1:2" ht="15.75" customHeight="1" x14ac:dyDescent="0.2">
      <c r="A43" s="139" t="s">
        <v>46</v>
      </c>
      <c r="B43" s="90" t="str">
        <f>'A26'!B3</f>
        <v xml:space="preserve">Table A 26: Historical series of NHS organisations reporting ESR data </v>
      </c>
    </row>
    <row r="44" spans="1:2" ht="15.75" customHeight="1" x14ac:dyDescent="0.2">
      <c r="A44" s="139" t="s">
        <v>47</v>
      </c>
      <c r="B44" s="90" t="str">
        <f>'A27'!_Ref98240087</f>
        <v xml:space="preserve">Table A 27: Historical series of Expenditure (£000) on NHS staff by organisation type </v>
      </c>
    </row>
    <row r="45" spans="1:2" ht="15.75" customHeight="1" x14ac:dyDescent="0.2">
      <c r="A45" s="139" t="s">
        <v>48</v>
      </c>
      <c r="B45" s="90" t="str">
        <f>'A28'!_Ref26887072</f>
        <v xml:space="preserve">Table A 28: Historical series of count of FTE staff employed by category in NHS Trusts </v>
      </c>
    </row>
    <row r="46" spans="1:2" ht="15.75" customHeight="1" x14ac:dyDescent="0.2">
      <c r="A46" s="139" t="s">
        <v>386</v>
      </c>
      <c r="B46" s="90" t="str">
        <f>'A29'!_Ref27151721</f>
        <v xml:space="preserve">Table A 29: Historical series of direct NHS Labour growth </v>
      </c>
    </row>
    <row r="47" spans="1:2" ht="15.75" customHeight="1" x14ac:dyDescent="0.2">
      <c r="A47" s="139"/>
      <c r="B47" s="90"/>
    </row>
    <row r="48" spans="1:2" ht="15.75" customHeight="1" x14ac:dyDescent="0.2">
      <c r="A48" s="89" t="s">
        <v>396</v>
      </c>
      <c r="B48" s="90"/>
    </row>
    <row r="49" spans="1:2" ht="15.75" customHeight="1" x14ac:dyDescent="0.2">
      <c r="A49" s="139" t="s">
        <v>387</v>
      </c>
      <c r="B49" s="90" t="str">
        <f>'A30'!_Ref26887130</f>
        <v>Table A 30: Materials and capital items pre-2017/18</v>
      </c>
    </row>
    <row r="50" spans="1:2" ht="15.75" customHeight="1" x14ac:dyDescent="0.2">
      <c r="A50" s="139" t="s">
        <v>388</v>
      </c>
      <c r="B50" s="90" t="str">
        <f>'A31'!B3</f>
        <v>Table A 31: Historical series of current expenditure by PCTs and NHS England Group (£000)</v>
      </c>
    </row>
    <row r="51" spans="1:2" ht="15.75" customHeight="1" x14ac:dyDescent="0.2">
      <c r="A51" s="139" t="s">
        <v>389</v>
      </c>
      <c r="B51" s="90" t="str">
        <f>'A32'!B3</f>
        <v>Table A 32: Historical series of current expenditure by Trusts (£000)</v>
      </c>
    </row>
    <row r="52" spans="1:2" ht="15.75" customHeight="1" x14ac:dyDescent="0.2">
      <c r="A52" s="139" t="s">
        <v>390</v>
      </c>
      <c r="B52" s="90" t="str">
        <f>'A33'!B3</f>
        <v>Table A 33: Historical series of Total NHS current expenditure (£000)</v>
      </c>
    </row>
    <row r="53" spans="1:2" ht="15.75" customHeight="1" x14ac:dyDescent="0.2"/>
    <row r="54" spans="1:2" ht="15.75" customHeight="1" x14ac:dyDescent="0.2"/>
    <row r="55" spans="1:2" ht="15.75" customHeight="1" x14ac:dyDescent="0.2"/>
    <row r="56" spans="1:2" ht="15.75" customHeight="1" x14ac:dyDescent="0.2"/>
    <row r="57" spans="1:2" ht="15.75" customHeight="1" x14ac:dyDescent="0.2"/>
    <row r="58" spans="1:2" ht="15.75" customHeight="1" x14ac:dyDescent="0.2"/>
    <row r="59" spans="1:2" ht="15.75" customHeight="1" x14ac:dyDescent="0.2"/>
    <row r="60" spans="1:2" ht="15.75" customHeight="1" x14ac:dyDescent="0.2"/>
    <row r="61" spans="1:2" ht="15.75" customHeight="1" x14ac:dyDescent="0.2"/>
    <row r="62" spans="1:2" ht="15.75" customHeight="1" x14ac:dyDescent="0.2"/>
    <row r="63" spans="1:2" ht="15.75" customHeight="1" x14ac:dyDescent="0.2"/>
    <row r="64" spans="1: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sheetData>
  <hyperlinks>
    <hyperlink ref="B4" location="'A1'!A1" display="Table A 1: Historical series of NHS Productivity Growth " xr:uid="{00000000-0004-0000-0000-000000000000}"/>
    <hyperlink ref="B5" location="'A2 '!A1" display="Table A 2: Historical series of NHS output growth" xr:uid="{00000000-0004-0000-0000-000001000000}"/>
    <hyperlink ref="B6" location="'A3'!A1" display="Table A 3: Historical series of NHS input growth" xr:uid="{00000000-0004-0000-0000-000002000000}"/>
    <hyperlink ref="B10" location="'A4'!A1" display="Table A 4: Historical series of Organisational coverage of HES activity in FCEs" xr:uid="{00000000-0004-0000-0000-000003000000}"/>
    <hyperlink ref="B11" location="'A5'!A1" display="Table A 5: Historical series of Number of CIPS &amp; average cost for electives and non-electives HES inpatient data " xr:uid="{00000000-0004-0000-0000-000004000000}"/>
    <hyperlink ref="B12" location="'A6'!A1" display="Table A 6: Historical series of Number of CIPS and average cost for electives and non-electives HES inpatient Mental Health data" xr:uid="{00000000-0004-0000-0000-000005000000}"/>
    <hyperlink ref="B13" location="'A7'!A1" display="Table A 7: Historical series of Volume and average costs for HES outpatient data" xr:uid="{00000000-0004-0000-0000-000006000000}"/>
    <hyperlink ref="B14" location="'A8'!A1" display="Table A 8: Historical series of Volume and average costs of Outpatient data" xr:uid="{00000000-0004-0000-0000-000007000000}"/>
    <hyperlink ref="B17" location="'A9'!A1" display="Table A 9: Historical series of Volume and average costs of Accident &amp; Emergency data" xr:uid="{00000000-0004-0000-0000-000008000000}"/>
    <hyperlink ref="B18" location="'A10'!A1" display="Table A 10: Historical series of Volume and average costs of Ambulance services data" xr:uid="{00000000-0004-0000-0000-000009000000}"/>
    <hyperlink ref="B19" location="'A11'!A1" display="Table A 11: Historical series of Volume and average costs of Chemotherapy, Radiotherapy and High Cost Drugs data" xr:uid="{00000000-0004-0000-0000-00000A000000}"/>
    <hyperlink ref="B20" location="'A12'!A1" display="Table A 12: Historical series of Volume and average costs of Community Care data" xr:uid="{00000000-0004-0000-0000-00000B000000}"/>
    <hyperlink ref="B21" location="'A13'!A1" display="Table A 13: Historical series of Volume and average costs of Diagnostic Tests data" xr:uid="{00000000-0004-0000-0000-00000C000000}"/>
    <hyperlink ref="B22" location="'A14'!A1" display="Table A 14: Historical series of Volume and average costs of Community Mental Health data" xr:uid="{00000000-0004-0000-0000-00000D000000}"/>
    <hyperlink ref="B23" location="'A15'!A1" display="Table A 15: Historical series of Volume and average costs of Rehabilitation and Renal Dialysis data" xr:uid="{00000000-0004-0000-0000-00000E000000}"/>
    <hyperlink ref="B24" location="'A16'!A1" display="Table A 16: Historical series of Volume and average costs of Specialist services data" xr:uid="{00000000-0004-0000-0000-00000F000000}"/>
    <hyperlink ref="B25" location="'A17'!A1" display="Table A 17: Historical series of Volume and average costs of ‘Other NHS’ activity data" xr:uid="{00000000-0004-0000-0000-000010000000}"/>
    <hyperlink ref="B28" location="'A18'!A1" display="Table A 18: Historical series of Volume and average costs of Ophthalmological Services data" xr:uid="{00000000-0004-0000-0000-000011000000}"/>
    <hyperlink ref="B29" location="'A19'!A1" display="Table A 19: Historical series of Volume and average costs of Dental Services data" xr:uid="{00000000-0004-0000-0000-000012000000}"/>
    <hyperlink ref="B52" location="'A33'!A1" display="'A33'!A1" xr:uid="{00000000-0004-0000-0000-000013000000}"/>
    <hyperlink ref="B51" location="'A32'!A1" display="'A32'!A1" xr:uid="{00000000-0004-0000-0000-000014000000}"/>
    <hyperlink ref="B32" location="'A20'!A1" display="'A20'!A1" xr:uid="{00000000-0004-0000-0000-000015000000}"/>
    <hyperlink ref="B33" location="'A21'!A1" display="'A21'!A1" xr:uid="{00000000-0004-0000-0000-000016000000}"/>
    <hyperlink ref="B34" location="'A22'!A1" display="'A22'!A1" xr:uid="{00000000-0004-0000-0000-000017000000}"/>
    <hyperlink ref="B35" location="'A23'!A1" display="'A23'!A1" xr:uid="{00000000-0004-0000-0000-000018000000}"/>
    <hyperlink ref="B38" location="'A24'!A1" display="'A24'!A1" xr:uid="{00000000-0004-0000-0000-000019000000}"/>
    <hyperlink ref="B39" location="'A25'!A1" display="'A25'!A1" xr:uid="{00000000-0004-0000-0000-00001A000000}"/>
    <hyperlink ref="B43" location="'A26'!A1" display="'A26'!A1" xr:uid="{00000000-0004-0000-0000-00001B000000}"/>
    <hyperlink ref="B44" location="'A27'!A1" display="'A27'!A1" xr:uid="{00000000-0004-0000-0000-00001C000000}"/>
    <hyperlink ref="B45" location="'A28'!A1" display="'A28'!A1" xr:uid="{00000000-0004-0000-0000-00001D000000}"/>
    <hyperlink ref="B46" location="'A29'!A1" display="'A29'!A1" xr:uid="{00000000-0004-0000-0000-00001E000000}"/>
    <hyperlink ref="B49" location="'A30'!A1" display="'A30'!A1" xr:uid="{00000000-0004-0000-0000-00001F000000}"/>
    <hyperlink ref="B50" location="'A31'!A1" display="'A31'!A1" xr:uid="{00000000-0004-0000-0000-000020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F3864"/>
  </sheetPr>
  <dimension ref="A1:Z1007"/>
  <sheetViews>
    <sheetView topLeftCell="A11" zoomScale="150" zoomScaleNormal="150" workbookViewId="0">
      <selection activeCell="H19" sqref="H19"/>
    </sheetView>
  </sheetViews>
  <sheetFormatPr baseColWidth="10" defaultColWidth="14.5" defaultRowHeight="15" customHeight="1" x14ac:dyDescent="0.2"/>
  <cols>
    <col min="1" max="1" width="22.33203125" customWidth="1"/>
    <col min="2" max="2" width="16.5" customWidth="1"/>
    <col min="3" max="3" width="17.33203125" customWidth="1"/>
    <col min="4" max="4" width="18.6640625" customWidth="1"/>
    <col min="5" max="8" width="9.1640625" customWidth="1"/>
    <col min="9" max="26" width="8.6640625" customWidth="1"/>
  </cols>
  <sheetData>
    <row r="1" spans="1:26" ht="49.5" customHeight="1" x14ac:dyDescent="0.2">
      <c r="A1" s="21" t="s">
        <v>92</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28"/>
      <c r="C2" s="3"/>
      <c r="D2" s="3"/>
      <c r="E2" s="3"/>
      <c r="F2" s="3"/>
      <c r="G2" s="3"/>
      <c r="H2" s="3"/>
      <c r="I2" s="1"/>
      <c r="J2" s="1"/>
      <c r="K2" s="1"/>
      <c r="L2" s="1"/>
      <c r="M2" s="1"/>
      <c r="N2" s="1"/>
      <c r="O2" s="1"/>
      <c r="P2" s="1"/>
      <c r="Q2" s="1"/>
      <c r="R2" s="1"/>
      <c r="S2" s="1"/>
      <c r="T2" s="1"/>
      <c r="U2" s="1"/>
      <c r="V2" s="1"/>
      <c r="W2" s="1"/>
      <c r="X2" s="1"/>
      <c r="Y2" s="1"/>
      <c r="Z2" s="1"/>
    </row>
    <row r="3" spans="1:26" ht="15.75" customHeight="1" x14ac:dyDescent="0.2">
      <c r="A3" s="3"/>
      <c r="B3" s="4" t="s">
        <v>14</v>
      </c>
      <c r="C3" s="3"/>
      <c r="D3" s="3"/>
      <c r="E3" s="3"/>
      <c r="F3" s="3"/>
      <c r="G3" s="3"/>
      <c r="H3" s="3"/>
      <c r="I3" s="1"/>
      <c r="J3" s="1"/>
      <c r="K3" s="1"/>
      <c r="L3" s="1"/>
      <c r="M3" s="1"/>
      <c r="N3" s="1"/>
      <c r="O3" s="1"/>
      <c r="P3" s="1"/>
      <c r="Q3" s="1"/>
      <c r="R3" s="1"/>
      <c r="S3" s="1"/>
      <c r="T3" s="1"/>
      <c r="U3" s="1"/>
      <c r="V3" s="1"/>
      <c r="W3" s="1"/>
      <c r="X3" s="1"/>
      <c r="Y3" s="1"/>
      <c r="Z3" s="1"/>
    </row>
    <row r="4" spans="1:26" ht="38.25" customHeight="1" x14ac:dyDescent="0.2">
      <c r="A4" s="3"/>
      <c r="B4" s="245" t="s">
        <v>93</v>
      </c>
      <c r="C4" s="240" t="s">
        <v>121</v>
      </c>
      <c r="D4" s="253"/>
      <c r="E4" s="3"/>
      <c r="F4" s="3"/>
      <c r="G4" s="3"/>
      <c r="H4" s="3"/>
      <c r="I4" s="1"/>
      <c r="J4" s="1"/>
      <c r="K4" s="1"/>
      <c r="L4" s="1"/>
      <c r="M4" s="1"/>
      <c r="N4" s="1"/>
      <c r="O4" s="1"/>
      <c r="P4" s="1"/>
      <c r="Q4" s="1"/>
      <c r="R4" s="1"/>
      <c r="S4" s="1"/>
      <c r="T4" s="1"/>
      <c r="U4" s="1"/>
      <c r="V4" s="1"/>
      <c r="W4" s="1"/>
      <c r="X4" s="1"/>
      <c r="Y4" s="1"/>
      <c r="Z4" s="1"/>
    </row>
    <row r="5" spans="1:26" ht="15.75" customHeight="1" x14ac:dyDescent="0.2">
      <c r="A5" s="3"/>
      <c r="B5" s="246"/>
      <c r="C5" s="25" t="s">
        <v>122</v>
      </c>
      <c r="D5" s="25" t="s">
        <v>108</v>
      </c>
      <c r="E5" s="3"/>
      <c r="F5" s="3"/>
      <c r="G5" s="3"/>
      <c r="H5" s="3"/>
      <c r="I5" s="1"/>
      <c r="J5" s="1"/>
      <c r="K5" s="1"/>
      <c r="L5" s="1"/>
      <c r="M5" s="1"/>
      <c r="N5" s="1"/>
      <c r="O5" s="1"/>
      <c r="P5" s="1"/>
      <c r="Q5" s="1"/>
      <c r="R5" s="1"/>
      <c r="S5" s="1"/>
      <c r="T5" s="1"/>
      <c r="U5" s="1"/>
      <c r="V5" s="1"/>
      <c r="W5" s="1"/>
      <c r="X5" s="1"/>
      <c r="Y5" s="1"/>
      <c r="Z5" s="1"/>
    </row>
    <row r="6" spans="1:26" ht="15.75" customHeight="1" x14ac:dyDescent="0.2">
      <c r="A6" s="3"/>
      <c r="B6" s="31" t="s">
        <v>116</v>
      </c>
      <c r="C6" s="32">
        <v>88926968</v>
      </c>
      <c r="D6" s="33">
        <v>114</v>
      </c>
      <c r="E6" s="3"/>
      <c r="F6" s="3"/>
      <c r="G6" s="3"/>
      <c r="H6" s="3"/>
      <c r="I6" s="1"/>
      <c r="J6" s="1"/>
      <c r="K6" s="1"/>
      <c r="L6" s="1"/>
      <c r="M6" s="1"/>
      <c r="N6" s="1"/>
      <c r="O6" s="1"/>
      <c r="P6" s="1"/>
      <c r="Q6" s="1"/>
      <c r="R6" s="1"/>
      <c r="S6" s="1"/>
      <c r="T6" s="1"/>
      <c r="U6" s="1"/>
      <c r="V6" s="1"/>
      <c r="W6" s="1"/>
      <c r="X6" s="1"/>
      <c r="Y6" s="1"/>
      <c r="Z6" s="1"/>
    </row>
    <row r="7" spans="1:26" ht="15.75" customHeight="1" x14ac:dyDescent="0.2">
      <c r="A7" s="3"/>
      <c r="B7" s="31" t="s">
        <v>98</v>
      </c>
      <c r="C7" s="32">
        <v>90850009</v>
      </c>
      <c r="D7" s="33">
        <v>116.98</v>
      </c>
      <c r="E7" s="3"/>
      <c r="F7" s="3"/>
      <c r="G7" s="3"/>
      <c r="H7" s="3"/>
      <c r="I7" s="1"/>
      <c r="J7" s="1"/>
      <c r="K7" s="1"/>
      <c r="L7" s="1"/>
      <c r="M7" s="1"/>
      <c r="N7" s="1"/>
      <c r="O7" s="1"/>
      <c r="P7" s="1"/>
      <c r="Q7" s="1"/>
      <c r="R7" s="1"/>
      <c r="S7" s="1"/>
      <c r="T7" s="1"/>
      <c r="U7" s="1"/>
      <c r="V7" s="1"/>
      <c r="W7" s="1"/>
      <c r="X7" s="1"/>
      <c r="Y7" s="1"/>
      <c r="Z7" s="1"/>
    </row>
    <row r="8" spans="1:26" ht="15.75" customHeight="1" x14ac:dyDescent="0.2">
      <c r="A8" s="3"/>
      <c r="B8" s="31" t="s">
        <v>99</v>
      </c>
      <c r="C8" s="32">
        <v>96690559</v>
      </c>
      <c r="D8" s="33">
        <v>117.18</v>
      </c>
      <c r="E8" s="3"/>
      <c r="F8" s="3"/>
      <c r="G8" s="3"/>
      <c r="H8" s="3"/>
      <c r="I8" s="1"/>
      <c r="J8" s="1"/>
      <c r="K8" s="1"/>
      <c r="L8" s="1"/>
      <c r="M8" s="1"/>
      <c r="N8" s="1"/>
      <c r="O8" s="1"/>
      <c r="P8" s="1"/>
      <c r="Q8" s="1"/>
      <c r="R8" s="1"/>
      <c r="S8" s="1"/>
      <c r="T8" s="1"/>
      <c r="U8" s="1"/>
      <c r="V8" s="1"/>
      <c r="W8" s="1"/>
      <c r="X8" s="1"/>
      <c r="Y8" s="1"/>
      <c r="Z8" s="1"/>
    </row>
    <row r="9" spans="1:26" ht="15.75" customHeight="1" x14ac:dyDescent="0.2">
      <c r="A9" s="3"/>
      <c r="B9" s="31" t="s">
        <v>100</v>
      </c>
      <c r="C9" s="32">
        <v>101382540</v>
      </c>
      <c r="D9" s="33">
        <v>118.26</v>
      </c>
      <c r="E9" s="3"/>
      <c r="F9" s="3"/>
      <c r="G9" s="3"/>
      <c r="H9" s="3"/>
      <c r="I9" s="1"/>
      <c r="J9" s="1"/>
      <c r="K9" s="1"/>
      <c r="L9" s="1"/>
      <c r="M9" s="1"/>
      <c r="N9" s="1"/>
      <c r="O9" s="1"/>
      <c r="P9" s="1"/>
      <c r="Q9" s="1"/>
      <c r="R9" s="1"/>
      <c r="S9" s="1"/>
      <c r="T9" s="1"/>
      <c r="U9" s="1"/>
      <c r="V9" s="1"/>
      <c r="W9" s="1"/>
      <c r="X9" s="1"/>
      <c r="Y9" s="1"/>
      <c r="Z9" s="1"/>
    </row>
    <row r="10" spans="1:26" ht="15.75" customHeight="1" x14ac:dyDescent="0.2">
      <c r="A10" s="3"/>
      <c r="B10" s="31" t="s">
        <v>101</v>
      </c>
      <c r="C10" s="32">
        <v>107092657</v>
      </c>
      <c r="D10" s="33">
        <v>118.37</v>
      </c>
      <c r="E10" s="3"/>
      <c r="F10" s="3"/>
      <c r="G10" s="3"/>
      <c r="H10" s="3"/>
      <c r="I10" s="1"/>
      <c r="J10" s="1"/>
      <c r="K10" s="1"/>
      <c r="L10" s="1"/>
      <c r="M10" s="1"/>
      <c r="N10" s="1"/>
      <c r="O10" s="1"/>
      <c r="P10" s="1"/>
      <c r="Q10" s="1"/>
      <c r="R10" s="1"/>
      <c r="S10" s="1"/>
      <c r="T10" s="1"/>
      <c r="U10" s="1"/>
      <c r="V10" s="1"/>
      <c r="W10" s="1"/>
      <c r="X10" s="1"/>
      <c r="Y10" s="1"/>
      <c r="Z10" s="1"/>
    </row>
    <row r="11" spans="1:26" ht="15.75" customHeight="1" x14ac:dyDescent="0.2">
      <c r="A11" s="3"/>
      <c r="B11" s="31" t="s">
        <v>102</v>
      </c>
      <c r="C11" s="32">
        <v>112038760</v>
      </c>
      <c r="D11" s="33">
        <v>121.74</v>
      </c>
      <c r="E11" s="3"/>
      <c r="F11" s="3"/>
      <c r="G11" s="3"/>
      <c r="H11" s="3"/>
      <c r="I11" s="1"/>
      <c r="J11" s="1"/>
      <c r="K11" s="1"/>
      <c r="L11" s="1"/>
      <c r="M11" s="1"/>
      <c r="N11" s="1"/>
      <c r="O11" s="1"/>
      <c r="P11" s="1"/>
      <c r="Q11" s="1"/>
      <c r="R11" s="1"/>
      <c r="S11" s="1"/>
      <c r="T11" s="1"/>
      <c r="U11" s="1"/>
      <c r="V11" s="1"/>
      <c r="W11" s="1"/>
      <c r="X11" s="1"/>
      <c r="Y11" s="1"/>
      <c r="Z11" s="1"/>
    </row>
    <row r="12" spans="1:26" ht="15.75" customHeight="1" x14ac:dyDescent="0.2">
      <c r="A12" s="3"/>
      <c r="B12" s="31" t="s">
        <v>103</v>
      </c>
      <c r="C12" s="32">
        <v>112986081</v>
      </c>
      <c r="D12" s="33">
        <v>127.27</v>
      </c>
      <c r="E12" s="3"/>
      <c r="F12" s="3"/>
      <c r="G12" s="3"/>
      <c r="H12" s="3"/>
      <c r="I12" s="1"/>
      <c r="J12" s="1"/>
      <c r="K12" s="1"/>
      <c r="L12" s="1"/>
      <c r="M12" s="1"/>
      <c r="N12" s="1"/>
      <c r="O12" s="1"/>
      <c r="P12" s="1"/>
      <c r="Q12" s="1"/>
      <c r="R12" s="1"/>
      <c r="S12" s="1"/>
      <c r="T12" s="1"/>
      <c r="U12" s="1"/>
      <c r="V12" s="1"/>
      <c r="W12" s="1"/>
      <c r="X12" s="1"/>
      <c r="Y12" s="1"/>
      <c r="Z12" s="1"/>
    </row>
    <row r="13" spans="1:26" ht="15.75" customHeight="1" x14ac:dyDescent="0.2">
      <c r="A13" s="3"/>
      <c r="B13" s="31" t="s">
        <v>123</v>
      </c>
      <c r="C13" s="32">
        <v>90972391</v>
      </c>
      <c r="D13" s="33">
        <v>131.66999999999999</v>
      </c>
      <c r="E13" s="3"/>
      <c r="F13" s="3"/>
      <c r="G13" s="3"/>
      <c r="H13" s="3"/>
      <c r="I13" s="1"/>
      <c r="J13" s="1"/>
      <c r="K13" s="1"/>
      <c r="L13" s="1"/>
      <c r="M13" s="1"/>
      <c r="N13" s="1"/>
      <c r="O13" s="1"/>
      <c r="P13" s="1"/>
      <c r="Q13" s="1"/>
      <c r="R13" s="1"/>
      <c r="S13" s="1"/>
      <c r="T13" s="1"/>
      <c r="U13" s="1"/>
      <c r="V13" s="1"/>
      <c r="W13" s="1"/>
      <c r="X13" s="1"/>
      <c r="Y13" s="1"/>
      <c r="Z13" s="1"/>
    </row>
    <row r="14" spans="1:26" ht="15.75" customHeight="1" x14ac:dyDescent="0.2">
      <c r="A14" s="3"/>
      <c r="B14" s="31" t="s">
        <v>124</v>
      </c>
      <c r="C14" s="32">
        <v>91004047</v>
      </c>
      <c r="D14" s="33">
        <v>137.11000000000001</v>
      </c>
      <c r="E14" s="3"/>
      <c r="F14" s="3"/>
      <c r="G14" s="3"/>
      <c r="H14" s="3"/>
      <c r="I14" s="1"/>
      <c r="J14" s="1"/>
      <c r="K14" s="1"/>
      <c r="L14" s="1"/>
      <c r="M14" s="1"/>
      <c r="N14" s="1"/>
      <c r="O14" s="1"/>
      <c r="P14" s="1"/>
      <c r="Q14" s="1"/>
      <c r="R14" s="1"/>
      <c r="S14" s="1"/>
      <c r="T14" s="1"/>
      <c r="U14" s="1"/>
      <c r="V14" s="1"/>
      <c r="W14" s="1"/>
      <c r="X14" s="1"/>
      <c r="Y14" s="1"/>
      <c r="Z14" s="1"/>
    </row>
    <row r="15" spans="1:26" ht="15.75" customHeight="1" x14ac:dyDescent="0.2">
      <c r="A15" s="3"/>
      <c r="B15" s="34" t="s">
        <v>104</v>
      </c>
      <c r="C15" s="35">
        <v>74941740</v>
      </c>
      <c r="D15" s="36">
        <v>184.61</v>
      </c>
      <c r="E15" s="3"/>
      <c r="F15" s="3"/>
      <c r="G15" s="3"/>
      <c r="H15" s="3"/>
      <c r="I15" s="1"/>
      <c r="J15" s="1"/>
      <c r="K15" s="1"/>
      <c r="L15" s="1"/>
      <c r="M15" s="1"/>
      <c r="N15" s="1"/>
      <c r="O15" s="1"/>
      <c r="P15" s="1"/>
      <c r="Q15" s="1"/>
      <c r="R15" s="1"/>
      <c r="S15" s="1"/>
      <c r="T15" s="1"/>
      <c r="U15" s="1"/>
      <c r="V15" s="1"/>
      <c r="W15" s="1"/>
      <c r="X15" s="1"/>
      <c r="Y15" s="1"/>
      <c r="Z15" s="1"/>
    </row>
    <row r="16" spans="1:26" ht="15.75" customHeight="1" x14ac:dyDescent="0.2">
      <c r="A16" s="61"/>
      <c r="B16" s="34" t="s">
        <v>479</v>
      </c>
      <c r="C16" s="35">
        <v>90596980</v>
      </c>
      <c r="D16" s="36">
        <v>165.87</v>
      </c>
      <c r="E16" s="61"/>
      <c r="F16" s="61"/>
      <c r="G16" s="61"/>
      <c r="H16" s="61"/>
      <c r="I16" s="105"/>
      <c r="J16" s="105"/>
      <c r="K16" s="105"/>
      <c r="L16" s="105"/>
      <c r="M16" s="105"/>
      <c r="N16" s="105"/>
      <c r="O16" s="105"/>
      <c r="P16" s="105"/>
      <c r="Q16" s="105"/>
      <c r="R16" s="105"/>
      <c r="S16" s="105"/>
      <c r="T16" s="105"/>
      <c r="U16" s="105"/>
      <c r="V16" s="105"/>
      <c r="W16" s="105"/>
      <c r="X16" s="105"/>
      <c r="Y16" s="105"/>
      <c r="Z16" s="105"/>
    </row>
    <row r="17" spans="1:26" ht="15.75" customHeight="1" x14ac:dyDescent="0.2">
      <c r="A17" s="61"/>
      <c r="B17" s="34" t="s">
        <v>509</v>
      </c>
      <c r="C17" s="35">
        <v>89390090</v>
      </c>
      <c r="D17" s="36">
        <v>166.24</v>
      </c>
      <c r="E17" s="61"/>
      <c r="F17" s="61"/>
      <c r="G17" s="61"/>
      <c r="H17" s="61"/>
      <c r="I17" s="105"/>
      <c r="J17" s="105"/>
      <c r="K17" s="105"/>
      <c r="L17" s="105"/>
      <c r="M17" s="105"/>
      <c r="N17" s="105"/>
      <c r="O17" s="105"/>
      <c r="P17" s="105"/>
      <c r="Q17" s="105"/>
      <c r="R17" s="105"/>
      <c r="S17" s="105"/>
      <c r="T17" s="105"/>
      <c r="U17" s="105"/>
      <c r="V17" s="105"/>
      <c r="W17" s="105"/>
      <c r="X17" s="105"/>
      <c r="Y17" s="105"/>
      <c r="Z17" s="105"/>
    </row>
    <row r="18" spans="1:26" ht="15.75" customHeight="1" x14ac:dyDescent="0.2">
      <c r="A18" s="3"/>
      <c r="B18" s="34" t="s">
        <v>510</v>
      </c>
      <c r="C18" s="35">
        <v>90315310</v>
      </c>
      <c r="D18" s="185">
        <v>169.9</v>
      </c>
      <c r="E18" s="3"/>
      <c r="F18" s="3"/>
      <c r="G18" s="3"/>
      <c r="H18" s="3"/>
      <c r="I18" s="1"/>
      <c r="J18" s="1"/>
      <c r="K18" s="1"/>
      <c r="L18" s="1"/>
      <c r="M18" s="1"/>
      <c r="N18" s="1"/>
      <c r="O18" s="1"/>
      <c r="P18" s="1"/>
      <c r="Q18" s="1"/>
      <c r="R18" s="1"/>
      <c r="S18" s="1"/>
      <c r="T18" s="1"/>
      <c r="U18" s="1"/>
      <c r="V18" s="1"/>
      <c r="W18" s="1"/>
      <c r="X18" s="1"/>
      <c r="Y18" s="1"/>
      <c r="Z18" s="1"/>
    </row>
    <row r="19" spans="1:26" ht="15.75" customHeight="1" x14ac:dyDescent="0.2">
      <c r="A19" s="61"/>
      <c r="B19" s="148"/>
      <c r="C19" s="149"/>
      <c r="D19" s="150"/>
      <c r="E19" s="61"/>
      <c r="F19" s="61"/>
      <c r="G19" s="61"/>
      <c r="H19" s="61"/>
      <c r="I19" s="105"/>
      <c r="J19" s="105"/>
      <c r="K19" s="105"/>
      <c r="L19" s="105"/>
      <c r="M19" s="105"/>
      <c r="N19" s="105"/>
      <c r="O19" s="105"/>
      <c r="P19" s="105"/>
      <c r="Q19" s="105"/>
      <c r="R19" s="105"/>
      <c r="S19" s="105"/>
      <c r="T19" s="105"/>
      <c r="U19" s="105"/>
      <c r="V19" s="105"/>
      <c r="W19" s="105"/>
      <c r="X19" s="105"/>
      <c r="Y19" s="105"/>
      <c r="Z19" s="105"/>
    </row>
    <row r="20" spans="1:26" ht="69" customHeight="1" x14ac:dyDescent="0.2">
      <c r="A20" s="3"/>
      <c r="B20" s="236" t="s">
        <v>511</v>
      </c>
      <c r="C20" s="236"/>
      <c r="D20" s="236"/>
      <c r="E20" s="196"/>
      <c r="F20" s="27"/>
      <c r="G20" s="27"/>
      <c r="H20" s="27"/>
      <c r="I20" s="40"/>
      <c r="J20" s="40"/>
      <c r="K20" s="40"/>
      <c r="L20" s="40"/>
      <c r="M20" s="40"/>
      <c r="N20" s="40"/>
      <c r="O20" s="40"/>
      <c r="P20" s="40"/>
      <c r="Q20" s="40"/>
      <c r="R20" s="40"/>
      <c r="S20" s="40"/>
      <c r="T20" s="40"/>
      <c r="U20" s="40"/>
      <c r="V20" s="40"/>
      <c r="W20" s="40"/>
      <c r="X20" s="40"/>
      <c r="Y20" s="40"/>
      <c r="Z20" s="40"/>
    </row>
    <row r="21" spans="1:26" ht="90" customHeight="1" x14ac:dyDescent="0.2">
      <c r="A21" s="3"/>
      <c r="B21" s="254" t="s">
        <v>512</v>
      </c>
      <c r="C21" s="254"/>
      <c r="D21" s="254"/>
      <c r="E21" s="10"/>
      <c r="F21" s="3"/>
      <c r="G21" s="3"/>
      <c r="H21" s="3"/>
      <c r="I21" s="1"/>
      <c r="J21" s="1"/>
      <c r="K21" s="1"/>
      <c r="L21" s="1"/>
      <c r="M21" s="1"/>
      <c r="N21" s="1"/>
      <c r="O21" s="1"/>
      <c r="P21" s="1"/>
      <c r="Q21" s="1"/>
      <c r="R21" s="1"/>
      <c r="S21" s="1"/>
      <c r="T21" s="1"/>
      <c r="U21" s="1"/>
      <c r="V21" s="1"/>
      <c r="W21" s="1"/>
      <c r="X21" s="1"/>
      <c r="Y21" s="1"/>
      <c r="Z21" s="1"/>
    </row>
    <row r="22" spans="1:26" ht="15.75" customHeight="1" x14ac:dyDescent="0.2">
      <c r="A22" s="61"/>
      <c r="B22" s="148"/>
      <c r="C22" s="61"/>
      <c r="D22" s="61"/>
      <c r="E22" s="61"/>
      <c r="F22" s="61"/>
      <c r="G22" s="61"/>
      <c r="H22" s="61"/>
      <c r="I22" s="105"/>
      <c r="J22" s="105"/>
      <c r="K22" s="105"/>
      <c r="L22" s="105"/>
      <c r="M22" s="105"/>
      <c r="N22" s="105"/>
      <c r="O22" s="105"/>
      <c r="P22" s="105"/>
      <c r="Q22" s="105"/>
      <c r="R22" s="105"/>
      <c r="S22" s="105"/>
      <c r="T22" s="105"/>
      <c r="U22" s="105"/>
      <c r="V22" s="105"/>
      <c r="W22" s="105"/>
      <c r="X22" s="105"/>
      <c r="Y22" s="105"/>
      <c r="Z22" s="105"/>
    </row>
    <row r="23" spans="1:26" ht="15.75" customHeight="1" x14ac:dyDescent="0.2">
      <c r="A23" s="61"/>
      <c r="B23" s="148"/>
      <c r="C23" s="61"/>
      <c r="D23" s="61"/>
      <c r="E23" s="61"/>
      <c r="F23" s="61"/>
      <c r="G23" s="61"/>
      <c r="H23" s="61"/>
      <c r="I23" s="105"/>
      <c r="J23" s="105"/>
      <c r="K23" s="105"/>
      <c r="L23" s="105"/>
      <c r="M23" s="105"/>
      <c r="N23" s="105"/>
      <c r="O23" s="105"/>
      <c r="P23" s="105"/>
      <c r="Q23" s="105"/>
      <c r="R23" s="105"/>
      <c r="S23" s="105"/>
      <c r="T23" s="105"/>
      <c r="U23" s="105"/>
      <c r="V23" s="105"/>
      <c r="W23" s="105"/>
      <c r="X23" s="105"/>
      <c r="Y23" s="105"/>
      <c r="Z23" s="105"/>
    </row>
    <row r="24" spans="1:26" ht="15.75" customHeight="1" x14ac:dyDescent="0.2">
      <c r="A24" s="61"/>
      <c r="B24" s="148"/>
      <c r="C24" s="61"/>
      <c r="D24" s="61"/>
      <c r="E24" s="61"/>
      <c r="F24" s="61"/>
      <c r="G24" s="61"/>
      <c r="H24" s="61"/>
      <c r="I24" s="105"/>
      <c r="J24" s="105"/>
      <c r="K24" s="105"/>
      <c r="L24" s="105"/>
      <c r="M24" s="105"/>
      <c r="N24" s="105"/>
      <c r="O24" s="105"/>
      <c r="P24" s="105"/>
      <c r="Q24" s="105"/>
      <c r="R24" s="105"/>
      <c r="S24" s="105"/>
      <c r="T24" s="105"/>
      <c r="U24" s="105"/>
      <c r="V24" s="105"/>
      <c r="W24" s="105"/>
      <c r="X24" s="105"/>
      <c r="Y24" s="105"/>
      <c r="Z24" s="105"/>
    </row>
    <row r="25" spans="1:26" ht="15.75" customHeight="1" x14ac:dyDescent="0.2">
      <c r="A25" s="61"/>
      <c r="B25" s="148"/>
      <c r="C25" s="61"/>
      <c r="D25" s="61"/>
      <c r="E25" s="61"/>
      <c r="F25" s="61"/>
      <c r="G25" s="61"/>
      <c r="H25" s="61"/>
      <c r="I25" s="105"/>
      <c r="J25" s="105"/>
      <c r="K25" s="105"/>
      <c r="L25" s="105"/>
      <c r="M25" s="105"/>
      <c r="N25" s="105"/>
      <c r="O25" s="105"/>
      <c r="P25" s="105"/>
      <c r="Q25" s="105"/>
      <c r="R25" s="105"/>
      <c r="S25" s="105"/>
      <c r="T25" s="105"/>
      <c r="U25" s="105"/>
      <c r="V25" s="105"/>
      <c r="W25" s="105"/>
      <c r="X25" s="105"/>
      <c r="Y25" s="105"/>
      <c r="Z25" s="105"/>
    </row>
    <row r="26" spans="1:26" ht="15.75" customHeight="1" x14ac:dyDescent="0.2">
      <c r="A26" s="3"/>
      <c r="B26" s="89" t="s">
        <v>413</v>
      </c>
      <c r="C26" s="3"/>
      <c r="D26" s="3"/>
      <c r="E26" s="3"/>
      <c r="F26" s="3"/>
      <c r="G26" s="3"/>
      <c r="H26" s="3"/>
      <c r="I26" s="1"/>
      <c r="J26" s="1"/>
      <c r="K26" s="1"/>
      <c r="L26" s="1"/>
      <c r="M26" s="1"/>
      <c r="N26" s="1"/>
      <c r="O26" s="1"/>
      <c r="P26" s="1"/>
      <c r="Q26" s="1"/>
      <c r="R26" s="1"/>
      <c r="S26" s="1"/>
      <c r="T26" s="1"/>
      <c r="U26" s="1"/>
      <c r="V26" s="1"/>
      <c r="W26" s="1"/>
      <c r="X26" s="1"/>
      <c r="Y26" s="1"/>
      <c r="Z26" s="1"/>
    </row>
    <row r="27" spans="1:26" ht="15.75" customHeight="1" x14ac:dyDescent="0.2">
      <c r="A27" s="3"/>
      <c r="B27" s="147" t="s">
        <v>468</v>
      </c>
      <c r="C27" s="3"/>
      <c r="D27" s="3"/>
      <c r="E27" s="3"/>
      <c r="F27" s="3"/>
      <c r="G27" s="3"/>
      <c r="H27" s="3"/>
      <c r="I27" s="1"/>
      <c r="J27" s="1"/>
      <c r="K27" s="1"/>
      <c r="L27" s="1"/>
      <c r="M27" s="1"/>
      <c r="N27" s="1"/>
      <c r="O27" s="1"/>
      <c r="P27" s="1"/>
      <c r="Q27" s="1"/>
      <c r="R27" s="1"/>
      <c r="S27" s="1"/>
      <c r="T27" s="1"/>
      <c r="U27" s="1"/>
      <c r="V27" s="1"/>
      <c r="W27" s="1"/>
      <c r="X27" s="1"/>
      <c r="Y27" s="1"/>
      <c r="Z27" s="1"/>
    </row>
    <row r="28" spans="1:26" ht="15.75" customHeight="1" x14ac:dyDescent="0.2">
      <c r="A28" s="3"/>
      <c r="B28" s="3"/>
      <c r="C28" s="3"/>
      <c r="D28" s="3"/>
      <c r="E28" s="3"/>
      <c r="F28" s="3"/>
      <c r="G28" s="3"/>
      <c r="H28" s="3"/>
      <c r="I28" s="1"/>
      <c r="J28" s="1"/>
      <c r="K28" s="1"/>
      <c r="L28" s="1"/>
      <c r="M28" s="1"/>
      <c r="N28" s="1"/>
      <c r="O28" s="1"/>
      <c r="P28" s="1"/>
      <c r="Q28" s="1"/>
      <c r="R28" s="1"/>
      <c r="S28" s="1"/>
      <c r="T28" s="1"/>
      <c r="U28" s="1"/>
      <c r="V28" s="1"/>
      <c r="W28" s="1"/>
      <c r="X28" s="1"/>
      <c r="Y28" s="1"/>
      <c r="Z28" s="1"/>
    </row>
    <row r="29" spans="1:26" ht="15.75" customHeight="1" x14ac:dyDescent="0.2">
      <c r="A29" s="3"/>
      <c r="B29" s="3"/>
      <c r="C29" s="3"/>
      <c r="D29" s="3"/>
      <c r="E29" s="3"/>
      <c r="F29" s="3"/>
      <c r="G29" s="3"/>
      <c r="H29" s="3"/>
      <c r="I29" s="1"/>
      <c r="J29" s="1"/>
      <c r="K29" s="1"/>
      <c r="L29" s="1"/>
      <c r="M29" s="1"/>
      <c r="N29" s="1"/>
      <c r="O29" s="1"/>
      <c r="P29" s="1"/>
      <c r="Q29" s="1"/>
      <c r="R29" s="1"/>
      <c r="S29" s="1"/>
      <c r="T29" s="1"/>
      <c r="U29" s="1"/>
      <c r="V29" s="1"/>
      <c r="W29" s="1"/>
      <c r="X29" s="1"/>
      <c r="Y29" s="1"/>
      <c r="Z29" s="1"/>
    </row>
    <row r="30" spans="1:26" ht="15.75" customHeight="1" x14ac:dyDescent="0.2">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
      <c r="A1002" s="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2">
      <c r="A1003" s="3"/>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2">
      <c r="A1004" s="3"/>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x14ac:dyDescent="0.2">
      <c r="A1005" s="3"/>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x14ac:dyDescent="0.2">
      <c r="A1006" s="3"/>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x14ac:dyDescent="0.2">
      <c r="A1007" s="3"/>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sheetData>
  <mergeCells count="4">
    <mergeCell ref="B4:B5"/>
    <mergeCell ref="C4:D4"/>
    <mergeCell ref="B20:D20"/>
    <mergeCell ref="B21:D21"/>
  </mergeCells>
  <hyperlinks>
    <hyperlink ref="B27" r:id="rId1" xr:uid="{00000000-0004-0000-0900-000000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EAADB"/>
  </sheetPr>
  <dimension ref="A1:Z1001"/>
  <sheetViews>
    <sheetView topLeftCell="A13" workbookViewId="0">
      <selection activeCell="F23" sqref="F23"/>
    </sheetView>
  </sheetViews>
  <sheetFormatPr baseColWidth="10" defaultColWidth="14.5" defaultRowHeight="15" customHeight="1" x14ac:dyDescent="0.2"/>
  <cols>
    <col min="1" max="1" width="22.33203125" customWidth="1"/>
    <col min="2" max="2" width="14" customWidth="1"/>
    <col min="3" max="6" width="15.83203125" customWidth="1"/>
    <col min="7" max="26" width="8.6640625" customWidth="1"/>
  </cols>
  <sheetData>
    <row r="1" spans="1:26" ht="49.5" customHeight="1" x14ac:dyDescent="0.2">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
      <c r="A3" s="3"/>
      <c r="B3" s="64" t="s">
        <v>16</v>
      </c>
      <c r="C3" s="1"/>
      <c r="D3" s="1"/>
      <c r="E3" s="1"/>
      <c r="F3" s="1"/>
      <c r="G3" s="1"/>
      <c r="H3" s="1"/>
      <c r="I3" s="1"/>
      <c r="J3" s="1"/>
      <c r="K3" s="1"/>
      <c r="L3" s="1"/>
      <c r="M3" s="1"/>
      <c r="N3" s="1"/>
      <c r="O3" s="1"/>
      <c r="P3" s="1"/>
      <c r="Q3" s="1"/>
      <c r="R3" s="1"/>
      <c r="S3" s="1"/>
      <c r="T3" s="1"/>
      <c r="U3" s="1"/>
      <c r="V3" s="1"/>
      <c r="W3" s="1"/>
      <c r="X3" s="1"/>
      <c r="Y3" s="1"/>
      <c r="Z3" s="1"/>
    </row>
    <row r="4" spans="1:26" ht="16.5" customHeight="1" x14ac:dyDescent="0.2">
      <c r="A4" s="3"/>
      <c r="B4" s="255" t="s">
        <v>93</v>
      </c>
      <c r="C4" s="240" t="s">
        <v>126</v>
      </c>
      <c r="D4" s="258"/>
      <c r="E4" s="258"/>
      <c r="F4" s="259"/>
      <c r="G4" s="1"/>
      <c r="H4" s="1"/>
      <c r="I4" s="1"/>
      <c r="J4" s="1"/>
      <c r="K4" s="1"/>
      <c r="L4" s="1"/>
      <c r="M4" s="1"/>
      <c r="N4" s="1"/>
      <c r="O4" s="1"/>
      <c r="P4" s="1"/>
      <c r="Q4" s="1"/>
      <c r="R4" s="1"/>
      <c r="S4" s="1"/>
      <c r="T4" s="1"/>
      <c r="U4" s="1"/>
      <c r="V4" s="1"/>
      <c r="W4" s="1"/>
      <c r="X4" s="1"/>
      <c r="Y4" s="1"/>
      <c r="Z4" s="1"/>
    </row>
    <row r="5" spans="1:26" ht="15.75" customHeight="1" x14ac:dyDescent="0.2">
      <c r="A5" s="3"/>
      <c r="B5" s="256"/>
      <c r="C5" s="260" t="s">
        <v>127</v>
      </c>
      <c r="D5" s="259"/>
      <c r="E5" s="260" t="s">
        <v>128</v>
      </c>
      <c r="F5" s="259"/>
      <c r="G5" s="1"/>
      <c r="H5" s="1"/>
      <c r="I5" s="1"/>
      <c r="J5" s="1"/>
      <c r="K5" s="1"/>
      <c r="L5" s="1"/>
      <c r="M5" s="1"/>
      <c r="N5" s="1"/>
      <c r="O5" s="1"/>
      <c r="P5" s="1"/>
      <c r="Q5" s="1"/>
      <c r="R5" s="1"/>
      <c r="S5" s="1"/>
      <c r="T5" s="1"/>
      <c r="U5" s="1"/>
      <c r="V5" s="1"/>
      <c r="W5" s="1"/>
      <c r="X5" s="1"/>
      <c r="Y5" s="1"/>
      <c r="Z5" s="1"/>
    </row>
    <row r="6" spans="1:26" ht="15.75" customHeight="1" x14ac:dyDescent="0.2">
      <c r="A6" s="3"/>
      <c r="B6" s="257"/>
      <c r="C6" s="16" t="s">
        <v>122</v>
      </c>
      <c r="D6" s="25" t="s">
        <v>108</v>
      </c>
      <c r="E6" s="16" t="s">
        <v>122</v>
      </c>
      <c r="F6" s="25" t="s">
        <v>108</v>
      </c>
      <c r="G6" s="1"/>
      <c r="H6" s="1"/>
      <c r="I6" s="1"/>
      <c r="J6" s="1"/>
      <c r="K6" s="1"/>
      <c r="L6" s="1"/>
      <c r="M6" s="1"/>
      <c r="N6" s="1"/>
      <c r="O6" s="1"/>
      <c r="P6" s="1"/>
      <c r="Q6" s="1"/>
      <c r="R6" s="1"/>
      <c r="S6" s="1"/>
      <c r="T6" s="1"/>
      <c r="U6" s="1"/>
      <c r="V6" s="1"/>
      <c r="W6" s="1"/>
      <c r="X6" s="1"/>
      <c r="Y6" s="1"/>
      <c r="Z6" s="1"/>
    </row>
    <row r="7" spans="1:26" ht="15.75" customHeight="1" x14ac:dyDescent="0.2">
      <c r="A7" s="3"/>
      <c r="B7" s="10" t="s">
        <v>112</v>
      </c>
      <c r="C7" s="24">
        <v>69679600</v>
      </c>
      <c r="D7" s="25">
        <v>94</v>
      </c>
      <c r="E7" s="32">
        <v>61508362</v>
      </c>
      <c r="F7" s="33">
        <v>98</v>
      </c>
      <c r="G7" s="1"/>
      <c r="H7" s="1"/>
      <c r="I7" s="1"/>
      <c r="J7" s="1"/>
      <c r="K7" s="1"/>
      <c r="L7" s="1"/>
      <c r="M7" s="1"/>
      <c r="N7" s="1"/>
      <c r="O7" s="1"/>
      <c r="P7" s="1"/>
      <c r="Q7" s="1"/>
      <c r="R7" s="1"/>
      <c r="S7" s="1"/>
      <c r="T7" s="1"/>
      <c r="U7" s="1"/>
      <c r="V7" s="1"/>
      <c r="W7" s="1"/>
      <c r="X7" s="1"/>
      <c r="Y7" s="1"/>
      <c r="Z7" s="1"/>
    </row>
    <row r="8" spans="1:26" ht="15.75" customHeight="1" x14ac:dyDescent="0.2">
      <c r="A8" s="3"/>
      <c r="B8" s="16" t="s">
        <v>113</v>
      </c>
      <c r="C8" s="24">
        <v>74421017</v>
      </c>
      <c r="D8" s="25">
        <v>98</v>
      </c>
      <c r="E8" s="32">
        <v>65804814</v>
      </c>
      <c r="F8" s="33">
        <v>103</v>
      </c>
      <c r="G8" s="1"/>
      <c r="H8" s="1"/>
      <c r="I8" s="1"/>
      <c r="J8" s="1"/>
      <c r="K8" s="1"/>
      <c r="L8" s="1"/>
      <c r="M8" s="1"/>
      <c r="N8" s="1"/>
      <c r="O8" s="1"/>
      <c r="P8" s="1"/>
      <c r="Q8" s="1"/>
      <c r="R8" s="1"/>
      <c r="S8" s="1"/>
      <c r="T8" s="1"/>
      <c r="U8" s="1"/>
      <c r="V8" s="1"/>
      <c r="W8" s="1"/>
      <c r="X8" s="1"/>
      <c r="Y8" s="1"/>
      <c r="Z8" s="1"/>
    </row>
    <row r="9" spans="1:26" ht="15.75" customHeight="1" x14ac:dyDescent="0.2">
      <c r="A9" s="3"/>
      <c r="B9" s="16" t="s">
        <v>114</v>
      </c>
      <c r="C9" s="24">
        <v>80093906</v>
      </c>
      <c r="D9" s="25">
        <v>101</v>
      </c>
      <c r="E9" s="32">
        <v>71115142</v>
      </c>
      <c r="F9" s="33">
        <v>105</v>
      </c>
      <c r="G9" s="1"/>
      <c r="H9" s="1"/>
      <c r="I9" s="1"/>
      <c r="J9" s="1"/>
      <c r="K9" s="1"/>
      <c r="L9" s="1"/>
      <c r="M9" s="1"/>
      <c r="N9" s="1"/>
      <c r="O9" s="1"/>
      <c r="P9" s="1"/>
      <c r="Q9" s="1"/>
      <c r="R9" s="1"/>
      <c r="S9" s="1"/>
      <c r="T9" s="1"/>
      <c r="U9" s="1"/>
      <c r="V9" s="1"/>
      <c r="W9" s="1"/>
      <c r="X9" s="1"/>
      <c r="Y9" s="1"/>
      <c r="Z9" s="1"/>
    </row>
    <row r="10" spans="1:26" ht="15.75" customHeight="1" x14ac:dyDescent="0.2">
      <c r="A10" s="3"/>
      <c r="B10" s="16" t="s">
        <v>115</v>
      </c>
      <c r="C10" s="24">
        <v>81301615</v>
      </c>
      <c r="D10" s="25">
        <v>105</v>
      </c>
      <c r="E10" s="32">
        <v>73621984</v>
      </c>
      <c r="F10" s="33">
        <v>107</v>
      </c>
      <c r="G10" s="1"/>
      <c r="H10" s="1"/>
      <c r="I10" s="1"/>
      <c r="J10" s="1"/>
      <c r="K10" s="1"/>
      <c r="L10" s="1"/>
      <c r="M10" s="1"/>
      <c r="N10" s="1"/>
      <c r="O10" s="1"/>
      <c r="P10" s="1"/>
      <c r="Q10" s="1"/>
      <c r="R10" s="1"/>
      <c r="S10" s="1"/>
      <c r="T10" s="1"/>
      <c r="U10" s="1"/>
      <c r="V10" s="1"/>
      <c r="W10" s="1"/>
      <c r="X10" s="1"/>
      <c r="Y10" s="1"/>
      <c r="Z10" s="1"/>
    </row>
    <row r="11" spans="1:26" ht="15.75" customHeight="1" x14ac:dyDescent="0.2">
      <c r="A11" s="3"/>
      <c r="B11" s="16" t="s">
        <v>116</v>
      </c>
      <c r="C11" s="25" t="s">
        <v>129</v>
      </c>
      <c r="D11" s="25" t="s">
        <v>129</v>
      </c>
      <c r="E11" s="24">
        <v>75826947</v>
      </c>
      <c r="F11" s="25">
        <v>108</v>
      </c>
      <c r="G11" s="1"/>
      <c r="H11" s="1"/>
      <c r="I11" s="1"/>
      <c r="J11" s="1"/>
      <c r="K11" s="1"/>
      <c r="L11" s="1"/>
      <c r="M11" s="1"/>
      <c r="N11" s="1"/>
      <c r="O11" s="1"/>
      <c r="P11" s="1"/>
      <c r="Q11" s="1"/>
      <c r="R11" s="1"/>
      <c r="S11" s="1"/>
      <c r="T11" s="1"/>
      <c r="U11" s="1"/>
      <c r="V11" s="1"/>
      <c r="W11" s="1"/>
      <c r="X11" s="1"/>
      <c r="Y11" s="1"/>
      <c r="Z11" s="1"/>
    </row>
    <row r="12" spans="1:26" ht="15.75" customHeight="1" x14ac:dyDescent="0.2">
      <c r="A12" s="3"/>
      <c r="B12" s="16" t="s">
        <v>98</v>
      </c>
      <c r="C12" s="24" t="s">
        <v>129</v>
      </c>
      <c r="D12" s="25" t="s">
        <v>129</v>
      </c>
      <c r="E12" s="32">
        <v>77222725</v>
      </c>
      <c r="F12" s="33">
        <v>111</v>
      </c>
      <c r="G12" s="1"/>
      <c r="H12" s="1"/>
      <c r="I12" s="1"/>
      <c r="J12" s="1"/>
      <c r="K12" s="1"/>
      <c r="L12" s="1"/>
      <c r="M12" s="1"/>
      <c r="N12" s="1"/>
      <c r="O12" s="1"/>
      <c r="P12" s="1"/>
      <c r="Q12" s="1"/>
      <c r="R12" s="1"/>
      <c r="S12" s="1"/>
      <c r="T12" s="1"/>
      <c r="U12" s="1"/>
      <c r="V12" s="1"/>
      <c r="W12" s="1"/>
      <c r="X12" s="1"/>
      <c r="Y12" s="1"/>
      <c r="Z12" s="1"/>
    </row>
    <row r="13" spans="1:26" ht="15.75" customHeight="1" x14ac:dyDescent="0.2">
      <c r="A13" s="3"/>
      <c r="B13" s="16" t="s">
        <v>99</v>
      </c>
      <c r="C13" s="24" t="s">
        <v>129</v>
      </c>
      <c r="D13" s="25" t="s">
        <v>129</v>
      </c>
      <c r="E13" s="32">
        <v>81699802</v>
      </c>
      <c r="F13" s="33">
        <v>114</v>
      </c>
      <c r="G13" s="1"/>
      <c r="H13" s="1"/>
      <c r="I13" s="1"/>
      <c r="J13" s="1"/>
      <c r="K13" s="1"/>
      <c r="L13" s="1"/>
      <c r="M13" s="1"/>
      <c r="N13" s="1"/>
      <c r="O13" s="1"/>
      <c r="P13" s="1"/>
      <c r="Q13" s="1"/>
      <c r="R13" s="1"/>
      <c r="S13" s="1"/>
      <c r="T13" s="1"/>
      <c r="U13" s="1"/>
      <c r="V13" s="1"/>
      <c r="W13" s="1"/>
      <c r="X13" s="1"/>
      <c r="Y13" s="1"/>
      <c r="Z13" s="1"/>
    </row>
    <row r="14" spans="1:26" ht="15.75" customHeight="1" x14ac:dyDescent="0.2">
      <c r="A14" s="3"/>
      <c r="B14" s="16" t="s">
        <v>100</v>
      </c>
      <c r="C14" s="24" t="s">
        <v>129</v>
      </c>
      <c r="D14" s="25" t="s">
        <v>129</v>
      </c>
      <c r="E14" s="32">
        <v>83856229</v>
      </c>
      <c r="F14" s="33">
        <v>117</v>
      </c>
      <c r="G14" s="1"/>
      <c r="H14" s="1"/>
      <c r="I14" s="1"/>
      <c r="J14" s="1"/>
      <c r="K14" s="1"/>
      <c r="L14" s="1"/>
      <c r="M14" s="1"/>
      <c r="N14" s="1"/>
      <c r="O14" s="1"/>
      <c r="P14" s="1"/>
      <c r="Q14" s="1"/>
      <c r="R14" s="1"/>
      <c r="S14" s="1"/>
      <c r="T14" s="1"/>
      <c r="U14" s="1"/>
      <c r="V14" s="1"/>
      <c r="W14" s="1"/>
      <c r="X14" s="1"/>
      <c r="Y14" s="1"/>
      <c r="Z14" s="1"/>
    </row>
    <row r="15" spans="1:26" ht="15.75" customHeight="1" x14ac:dyDescent="0.2">
      <c r="A15" s="3"/>
      <c r="B15" s="16" t="s">
        <v>101</v>
      </c>
      <c r="C15" s="24" t="s">
        <v>129</v>
      </c>
      <c r="D15" s="25" t="s">
        <v>129</v>
      </c>
      <c r="E15" s="32">
        <v>85394479</v>
      </c>
      <c r="F15" s="33">
        <v>120</v>
      </c>
      <c r="G15" s="1"/>
      <c r="H15" s="1"/>
      <c r="I15" s="1"/>
      <c r="J15" s="1"/>
      <c r="K15" s="1"/>
      <c r="L15" s="1"/>
      <c r="M15" s="1"/>
      <c r="N15" s="1"/>
      <c r="O15" s="1"/>
      <c r="P15" s="1"/>
      <c r="Q15" s="1"/>
      <c r="R15" s="1"/>
      <c r="S15" s="1"/>
      <c r="T15" s="1"/>
      <c r="U15" s="1"/>
      <c r="V15" s="1"/>
      <c r="W15" s="1"/>
      <c r="X15" s="1"/>
      <c r="Y15" s="1"/>
      <c r="Z15" s="1"/>
    </row>
    <row r="16" spans="1:26" ht="15.75" customHeight="1" x14ac:dyDescent="0.2">
      <c r="A16" s="3"/>
      <c r="B16" s="16" t="s">
        <v>102</v>
      </c>
      <c r="C16" s="24"/>
      <c r="D16" s="25"/>
      <c r="E16" s="32">
        <v>87017943</v>
      </c>
      <c r="F16" s="33">
        <v>122</v>
      </c>
      <c r="G16" s="1"/>
      <c r="H16" s="1"/>
      <c r="I16" s="1"/>
      <c r="J16" s="1"/>
      <c r="K16" s="1"/>
      <c r="L16" s="1"/>
      <c r="M16" s="1"/>
      <c r="N16" s="1"/>
      <c r="O16" s="1"/>
      <c r="P16" s="1"/>
      <c r="Q16" s="1"/>
      <c r="R16" s="1"/>
      <c r="S16" s="1"/>
      <c r="T16" s="1"/>
      <c r="U16" s="1"/>
      <c r="V16" s="1"/>
      <c r="W16" s="1"/>
      <c r="X16" s="1"/>
      <c r="Y16" s="1"/>
      <c r="Z16" s="1"/>
    </row>
    <row r="17" spans="1:26" ht="15.75" customHeight="1" x14ac:dyDescent="0.2">
      <c r="A17" s="3"/>
      <c r="B17" s="16" t="s">
        <v>103</v>
      </c>
      <c r="C17" s="24"/>
      <c r="D17" s="25"/>
      <c r="E17" s="32">
        <v>87714235</v>
      </c>
      <c r="F17" s="33">
        <v>127</v>
      </c>
      <c r="G17" s="1"/>
      <c r="H17" s="1"/>
      <c r="I17" s="1"/>
      <c r="J17" s="1"/>
      <c r="K17" s="1"/>
      <c r="L17" s="1"/>
      <c r="M17" s="1"/>
      <c r="N17" s="1"/>
      <c r="O17" s="1"/>
      <c r="P17" s="1"/>
      <c r="Q17" s="1"/>
      <c r="R17" s="1"/>
      <c r="S17" s="1"/>
      <c r="T17" s="1"/>
      <c r="U17" s="1"/>
      <c r="V17" s="1"/>
      <c r="W17" s="1"/>
      <c r="X17" s="1"/>
      <c r="Y17" s="1"/>
      <c r="Z17" s="1"/>
    </row>
    <row r="18" spans="1:26" ht="15.75" customHeight="1" x14ac:dyDescent="0.2">
      <c r="A18" s="3"/>
      <c r="B18" s="16" t="s">
        <v>119</v>
      </c>
      <c r="C18" s="24"/>
      <c r="D18" s="25"/>
      <c r="E18" s="32"/>
      <c r="F18" s="33"/>
      <c r="G18" s="1"/>
      <c r="H18" s="1"/>
      <c r="I18" s="1"/>
      <c r="J18" s="1"/>
      <c r="K18" s="1"/>
      <c r="L18" s="1"/>
      <c r="M18" s="1"/>
      <c r="N18" s="1"/>
      <c r="O18" s="1"/>
      <c r="P18" s="1"/>
      <c r="Q18" s="1"/>
      <c r="R18" s="1"/>
      <c r="S18" s="1"/>
      <c r="T18" s="1"/>
      <c r="U18" s="1"/>
      <c r="V18" s="1"/>
      <c r="W18" s="1"/>
      <c r="X18" s="1"/>
      <c r="Y18" s="1"/>
      <c r="Z18" s="1"/>
    </row>
    <row r="19" spans="1:26" ht="15.75" customHeight="1" x14ac:dyDescent="0.2">
      <c r="A19" s="3"/>
      <c r="B19" s="16" t="s">
        <v>119</v>
      </c>
      <c r="C19" s="24"/>
      <c r="D19" s="25"/>
      <c r="E19" s="32">
        <v>87944919</v>
      </c>
      <c r="F19" s="33">
        <v>130</v>
      </c>
      <c r="G19" s="1"/>
      <c r="H19" s="1"/>
      <c r="I19" s="1"/>
      <c r="J19" s="1"/>
      <c r="K19" s="1"/>
      <c r="L19" s="1"/>
      <c r="M19" s="1"/>
      <c r="N19" s="1"/>
      <c r="O19" s="1"/>
      <c r="P19" s="1"/>
      <c r="Q19" s="1"/>
      <c r="R19" s="1"/>
      <c r="S19" s="1"/>
      <c r="T19" s="1"/>
      <c r="U19" s="1"/>
      <c r="V19" s="1"/>
      <c r="W19" s="1"/>
      <c r="X19" s="1"/>
      <c r="Y19" s="1"/>
      <c r="Z19" s="1"/>
    </row>
    <row r="20" spans="1:26" ht="15.75" customHeight="1" x14ac:dyDescent="0.2">
      <c r="A20" s="3"/>
      <c r="B20" s="16" t="s">
        <v>120</v>
      </c>
      <c r="C20" s="25"/>
      <c r="D20" s="25"/>
      <c r="E20" s="24">
        <v>84849738</v>
      </c>
      <c r="F20" s="33">
        <v>137</v>
      </c>
      <c r="G20" s="1"/>
      <c r="H20" s="1"/>
      <c r="I20" s="1"/>
      <c r="J20" s="1"/>
      <c r="K20" s="1"/>
      <c r="L20" s="1"/>
      <c r="M20" s="1"/>
      <c r="N20" s="1"/>
      <c r="O20" s="1"/>
      <c r="P20" s="1"/>
      <c r="Q20" s="1"/>
      <c r="R20" s="1"/>
      <c r="S20" s="1"/>
      <c r="T20" s="1"/>
      <c r="U20" s="1"/>
      <c r="V20" s="1"/>
      <c r="W20" s="1"/>
      <c r="X20" s="1"/>
      <c r="Y20" s="1"/>
      <c r="Z20" s="1"/>
    </row>
    <row r="21" spans="1:26" ht="15.75" customHeight="1" x14ac:dyDescent="0.2">
      <c r="A21" s="3"/>
      <c r="B21" s="6" t="s">
        <v>104</v>
      </c>
      <c r="C21" s="20"/>
      <c r="D21" s="20"/>
      <c r="E21" s="26">
        <v>72213955</v>
      </c>
      <c r="F21" s="36">
        <v>187</v>
      </c>
      <c r="G21" s="1"/>
      <c r="H21" s="1"/>
      <c r="I21" s="1"/>
      <c r="J21" s="1"/>
      <c r="K21" s="1"/>
      <c r="L21" s="1"/>
      <c r="M21" s="1"/>
      <c r="N21" s="1"/>
      <c r="O21" s="1"/>
      <c r="P21" s="1"/>
      <c r="Q21" s="1"/>
      <c r="R21" s="1"/>
      <c r="S21" s="1"/>
      <c r="T21" s="1"/>
      <c r="U21" s="1"/>
      <c r="V21" s="1"/>
      <c r="W21" s="1"/>
      <c r="X21" s="1"/>
      <c r="Y21" s="1"/>
      <c r="Z21" s="1"/>
    </row>
    <row r="22" spans="1:26" ht="15.75" customHeight="1" x14ac:dyDescent="0.2">
      <c r="A22" s="3"/>
      <c r="B22" s="6" t="s">
        <v>479</v>
      </c>
      <c r="C22" s="20"/>
      <c r="D22" s="20"/>
      <c r="E22" s="26">
        <v>84986789</v>
      </c>
      <c r="F22" s="36">
        <v>170</v>
      </c>
      <c r="G22" s="1"/>
      <c r="H22" s="1"/>
      <c r="I22" s="1"/>
      <c r="J22" s="1"/>
      <c r="K22" s="1"/>
      <c r="L22" s="1"/>
      <c r="M22" s="1"/>
      <c r="N22" s="1"/>
      <c r="O22" s="1"/>
      <c r="P22" s="1"/>
      <c r="Q22" s="1"/>
      <c r="R22" s="1"/>
      <c r="S22" s="1"/>
      <c r="T22" s="1"/>
      <c r="U22" s="1"/>
      <c r="V22" s="1"/>
      <c r="W22" s="1"/>
      <c r="X22" s="1"/>
      <c r="Y22" s="1"/>
      <c r="Z22" s="1"/>
    </row>
    <row r="23" spans="1:26" ht="15.75" customHeight="1" x14ac:dyDescent="0.2">
      <c r="A23" s="61"/>
      <c r="B23" s="170" t="s">
        <v>492</v>
      </c>
      <c r="C23" s="171"/>
      <c r="D23" s="171"/>
      <c r="E23" s="26">
        <v>84419299</v>
      </c>
      <c r="F23" s="177">
        <v>176.26177978515625</v>
      </c>
      <c r="G23" s="105"/>
      <c r="H23" s="105"/>
      <c r="I23" s="105"/>
      <c r="J23" s="105"/>
      <c r="K23" s="105"/>
      <c r="L23" s="105"/>
      <c r="M23" s="105"/>
      <c r="N23" s="105"/>
      <c r="O23" s="105"/>
      <c r="P23" s="105"/>
      <c r="Q23" s="105"/>
      <c r="R23" s="105"/>
      <c r="S23" s="105"/>
      <c r="T23" s="105"/>
      <c r="U23" s="105"/>
      <c r="V23" s="105"/>
      <c r="W23" s="105"/>
      <c r="X23" s="105"/>
      <c r="Y23" s="105"/>
      <c r="Z23" s="105"/>
    </row>
    <row r="24" spans="1:26" ht="15.75" customHeight="1" x14ac:dyDescent="0.2">
      <c r="A24" s="3"/>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3"/>
      <c r="B25" s="89" t="s">
        <v>413</v>
      </c>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3"/>
      <c r="B26" s="147" t="s">
        <v>469</v>
      </c>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3"/>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3"/>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4">
    <mergeCell ref="B4:B6"/>
    <mergeCell ref="C4:F4"/>
    <mergeCell ref="C5:D5"/>
    <mergeCell ref="E5:F5"/>
  </mergeCells>
  <hyperlinks>
    <hyperlink ref="B26" r:id="rId1" display="National Cost Collection (NCC)" xr:uid="{00000000-0004-0000-0A00-000000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EAADB"/>
  </sheetPr>
  <dimension ref="A1:Z1004"/>
  <sheetViews>
    <sheetView topLeftCell="F14" zoomScaleNormal="100" workbookViewId="0">
      <selection activeCell="M24" sqref="M24"/>
    </sheetView>
  </sheetViews>
  <sheetFormatPr baseColWidth="10" defaultColWidth="14.5" defaultRowHeight="15" customHeight="1" x14ac:dyDescent="0.2"/>
  <cols>
    <col min="1" max="1" width="22.33203125" customWidth="1"/>
    <col min="2" max="2" width="14" customWidth="1"/>
    <col min="3" max="14" width="15.83203125" customWidth="1"/>
    <col min="15" max="26" width="8.6640625" customWidth="1"/>
  </cols>
  <sheetData>
    <row r="1" spans="1:26" ht="49.5" customHeight="1" x14ac:dyDescent="0.2">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
      <c r="A3" s="3"/>
      <c r="B3" s="4" t="s">
        <v>18</v>
      </c>
      <c r="C3" s="3"/>
      <c r="D3" s="3"/>
      <c r="E3" s="3"/>
      <c r="F3" s="3"/>
      <c r="G3" s="3"/>
      <c r="H3" s="3"/>
      <c r="I3" s="3"/>
      <c r="J3" s="3"/>
      <c r="K3" s="3"/>
      <c r="L3" s="3"/>
      <c r="M3" s="3"/>
      <c r="N3" s="3"/>
      <c r="O3" s="1"/>
      <c r="P3" s="1"/>
      <c r="Q3" s="1"/>
      <c r="R3" s="1"/>
      <c r="S3" s="1"/>
      <c r="T3" s="1"/>
      <c r="U3" s="1"/>
      <c r="V3" s="1"/>
      <c r="W3" s="1"/>
      <c r="X3" s="1"/>
      <c r="Y3" s="1"/>
      <c r="Z3" s="1"/>
    </row>
    <row r="4" spans="1:26" ht="15.75" customHeight="1" x14ac:dyDescent="0.2">
      <c r="A4" s="3"/>
      <c r="B4" s="245" t="s">
        <v>93</v>
      </c>
      <c r="C4" s="247" t="s">
        <v>130</v>
      </c>
      <c r="D4" s="248"/>
      <c r="E4" s="248"/>
      <c r="F4" s="248"/>
      <c r="G4" s="248"/>
      <c r="H4" s="249"/>
      <c r="I4" s="262" t="s">
        <v>131</v>
      </c>
      <c r="J4" s="248"/>
      <c r="K4" s="248"/>
      <c r="L4" s="248"/>
      <c r="M4" s="248"/>
      <c r="N4" s="249"/>
      <c r="O4" s="1"/>
      <c r="P4" s="1"/>
      <c r="Q4" s="1"/>
      <c r="R4" s="1"/>
      <c r="S4" s="1"/>
      <c r="T4" s="1"/>
      <c r="U4" s="1"/>
      <c r="V4" s="1"/>
      <c r="W4" s="1"/>
      <c r="X4" s="1"/>
      <c r="Y4" s="1"/>
      <c r="Z4" s="1"/>
    </row>
    <row r="5" spans="1:26" ht="15.75" customHeight="1" x14ac:dyDescent="0.2">
      <c r="A5" s="3"/>
      <c r="B5" s="261"/>
      <c r="C5" s="247" t="s">
        <v>132</v>
      </c>
      <c r="D5" s="249"/>
      <c r="E5" s="247" t="s">
        <v>133</v>
      </c>
      <c r="F5" s="249"/>
      <c r="G5" s="247" t="s">
        <v>134</v>
      </c>
      <c r="H5" s="249"/>
      <c r="I5" s="247" t="s">
        <v>132</v>
      </c>
      <c r="J5" s="249"/>
      <c r="K5" s="247" t="s">
        <v>133</v>
      </c>
      <c r="L5" s="249"/>
      <c r="M5" s="247" t="s">
        <v>134</v>
      </c>
      <c r="N5" s="249"/>
      <c r="O5" s="1"/>
      <c r="P5" s="1"/>
      <c r="Q5" s="1"/>
      <c r="R5" s="1"/>
      <c r="S5" s="1"/>
      <c r="T5" s="1"/>
      <c r="U5" s="1"/>
      <c r="V5" s="1"/>
      <c r="W5" s="1"/>
      <c r="X5" s="1"/>
      <c r="Y5" s="1"/>
      <c r="Z5" s="1"/>
    </row>
    <row r="6" spans="1:26" ht="15.75" customHeight="1" x14ac:dyDescent="0.2">
      <c r="A6" s="3"/>
      <c r="B6" s="261"/>
      <c r="C6" s="263" t="s">
        <v>122</v>
      </c>
      <c r="D6" s="25" t="s">
        <v>135</v>
      </c>
      <c r="E6" s="263" t="s">
        <v>122</v>
      </c>
      <c r="F6" s="25" t="s">
        <v>135</v>
      </c>
      <c r="G6" s="263" t="s">
        <v>122</v>
      </c>
      <c r="H6" s="25" t="s">
        <v>135</v>
      </c>
      <c r="I6" s="263" t="s">
        <v>122</v>
      </c>
      <c r="J6" s="25" t="s">
        <v>135</v>
      </c>
      <c r="K6" s="263" t="s">
        <v>122</v>
      </c>
      <c r="L6" s="25" t="s">
        <v>135</v>
      </c>
      <c r="M6" s="263" t="s">
        <v>122</v>
      </c>
      <c r="N6" s="25" t="s">
        <v>135</v>
      </c>
      <c r="O6" s="1"/>
      <c r="P6" s="1"/>
      <c r="Q6" s="1"/>
      <c r="R6" s="1"/>
      <c r="S6" s="1"/>
      <c r="T6" s="1"/>
      <c r="U6" s="1"/>
      <c r="V6" s="1"/>
      <c r="W6" s="1"/>
      <c r="X6" s="1"/>
      <c r="Y6" s="1"/>
      <c r="Z6" s="1"/>
    </row>
    <row r="7" spans="1:26" ht="15.75" customHeight="1" x14ac:dyDescent="0.2">
      <c r="A7" s="3"/>
      <c r="B7" s="246"/>
      <c r="C7" s="246"/>
      <c r="D7" s="29" t="s">
        <v>136</v>
      </c>
      <c r="E7" s="246"/>
      <c r="F7" s="29" t="s">
        <v>136</v>
      </c>
      <c r="G7" s="246"/>
      <c r="H7" s="29" t="s">
        <v>136</v>
      </c>
      <c r="I7" s="246"/>
      <c r="J7" s="29" t="s">
        <v>136</v>
      </c>
      <c r="K7" s="246"/>
      <c r="L7" s="29" t="s">
        <v>136</v>
      </c>
      <c r="M7" s="246"/>
      <c r="N7" s="29" t="s">
        <v>136</v>
      </c>
      <c r="O7" s="1"/>
      <c r="P7" s="1"/>
      <c r="Q7" s="1"/>
      <c r="R7" s="1"/>
      <c r="S7" s="1"/>
      <c r="T7" s="1"/>
      <c r="U7" s="1"/>
      <c r="V7" s="1"/>
      <c r="W7" s="1"/>
      <c r="X7" s="1"/>
      <c r="Y7" s="1"/>
      <c r="Z7" s="1"/>
    </row>
    <row r="8" spans="1:26" ht="15.75" customHeight="1" x14ac:dyDescent="0.2">
      <c r="A8" s="3"/>
      <c r="B8" s="6" t="s">
        <v>111</v>
      </c>
      <c r="C8" s="35">
        <v>3464869</v>
      </c>
      <c r="D8" s="36">
        <v>107</v>
      </c>
      <c r="E8" s="35">
        <v>10327147</v>
      </c>
      <c r="F8" s="36">
        <v>83</v>
      </c>
      <c r="G8" s="20"/>
      <c r="H8" s="20"/>
      <c r="I8" s="35">
        <v>281135</v>
      </c>
      <c r="J8" s="36">
        <v>50</v>
      </c>
      <c r="K8" s="26">
        <v>3900718</v>
      </c>
      <c r="L8" s="36">
        <v>36</v>
      </c>
      <c r="M8" s="20"/>
      <c r="N8" s="20"/>
      <c r="O8" s="1"/>
      <c r="P8" s="1"/>
      <c r="Q8" s="1"/>
      <c r="R8" s="1"/>
      <c r="S8" s="1"/>
      <c r="T8" s="1"/>
      <c r="U8" s="1"/>
      <c r="V8" s="1"/>
      <c r="W8" s="1"/>
      <c r="X8" s="1"/>
      <c r="Y8" s="1"/>
      <c r="Z8" s="1"/>
    </row>
    <row r="9" spans="1:26" ht="15.75" customHeight="1" x14ac:dyDescent="0.2">
      <c r="A9" s="3"/>
      <c r="B9" s="6" t="s">
        <v>112</v>
      </c>
      <c r="C9" s="26">
        <v>3326719</v>
      </c>
      <c r="D9" s="20">
        <v>121</v>
      </c>
      <c r="E9" s="26">
        <v>9058765</v>
      </c>
      <c r="F9" s="20">
        <v>89</v>
      </c>
      <c r="G9" s="20"/>
      <c r="H9" s="20"/>
      <c r="I9" s="26">
        <v>531498</v>
      </c>
      <c r="J9" s="20">
        <v>70</v>
      </c>
      <c r="K9" s="26">
        <v>3769765</v>
      </c>
      <c r="L9" s="20">
        <v>43</v>
      </c>
      <c r="M9" s="20"/>
      <c r="N9" s="20"/>
      <c r="O9" s="1"/>
      <c r="P9" s="1"/>
      <c r="Q9" s="1"/>
      <c r="R9" s="1"/>
      <c r="S9" s="1"/>
      <c r="T9" s="1"/>
      <c r="U9" s="1"/>
      <c r="V9" s="1"/>
      <c r="W9" s="1"/>
      <c r="X9" s="1"/>
      <c r="Y9" s="1"/>
      <c r="Z9" s="1"/>
    </row>
    <row r="10" spans="1:26" ht="15.75" customHeight="1" x14ac:dyDescent="0.2">
      <c r="A10" s="3"/>
      <c r="B10" s="16" t="s">
        <v>113</v>
      </c>
      <c r="C10" s="24">
        <v>3566642</v>
      </c>
      <c r="D10" s="25">
        <v>129</v>
      </c>
      <c r="E10" s="24">
        <v>9708958</v>
      </c>
      <c r="F10" s="25">
        <v>95</v>
      </c>
      <c r="G10" s="25"/>
      <c r="H10" s="25"/>
      <c r="I10" s="24">
        <v>1000986</v>
      </c>
      <c r="J10" s="25">
        <v>49</v>
      </c>
      <c r="K10" s="24">
        <v>4184796</v>
      </c>
      <c r="L10" s="25">
        <v>49</v>
      </c>
      <c r="M10" s="25"/>
      <c r="N10" s="25"/>
      <c r="O10" s="1"/>
      <c r="P10" s="1"/>
      <c r="Q10" s="1"/>
      <c r="R10" s="1"/>
      <c r="S10" s="1"/>
      <c r="T10" s="1"/>
      <c r="U10" s="1"/>
      <c r="V10" s="1"/>
      <c r="W10" s="1"/>
      <c r="X10" s="1"/>
      <c r="Y10" s="1"/>
      <c r="Z10" s="1"/>
    </row>
    <row r="11" spans="1:26" ht="15.75" customHeight="1" x14ac:dyDescent="0.2">
      <c r="A11" s="3"/>
      <c r="B11" s="6" t="s">
        <v>114</v>
      </c>
      <c r="C11" s="26">
        <v>4047176</v>
      </c>
      <c r="D11" s="20">
        <v>134</v>
      </c>
      <c r="E11" s="26">
        <v>10075701</v>
      </c>
      <c r="F11" s="20">
        <v>103</v>
      </c>
      <c r="G11" s="20"/>
      <c r="H11" s="20"/>
      <c r="I11" s="26">
        <v>1090650</v>
      </c>
      <c r="J11" s="20">
        <v>49</v>
      </c>
      <c r="K11" s="26">
        <v>3628469</v>
      </c>
      <c r="L11" s="20">
        <v>50</v>
      </c>
      <c r="M11" s="20"/>
      <c r="N11" s="20"/>
      <c r="O11" s="1"/>
      <c r="P11" s="1"/>
      <c r="Q11" s="1"/>
      <c r="R11" s="1"/>
      <c r="S11" s="1"/>
      <c r="T11" s="1"/>
      <c r="U11" s="1"/>
      <c r="V11" s="1"/>
      <c r="W11" s="1"/>
      <c r="X11" s="1"/>
      <c r="Y11" s="1"/>
      <c r="Z11" s="1"/>
    </row>
    <row r="12" spans="1:26" ht="15.75" customHeight="1" x14ac:dyDescent="0.2">
      <c r="A12" s="3"/>
      <c r="B12" s="8" t="s">
        <v>115</v>
      </c>
      <c r="C12" s="41">
        <v>4004868</v>
      </c>
      <c r="D12" s="12">
        <v>141</v>
      </c>
      <c r="E12" s="41">
        <v>9881747</v>
      </c>
      <c r="F12" s="12">
        <v>108</v>
      </c>
      <c r="G12" s="12"/>
      <c r="H12" s="12"/>
      <c r="I12" s="41">
        <v>1145125</v>
      </c>
      <c r="J12" s="12">
        <v>62</v>
      </c>
      <c r="K12" s="41">
        <v>3800261</v>
      </c>
      <c r="L12" s="12">
        <v>55</v>
      </c>
      <c r="M12" s="12"/>
      <c r="N12" s="12"/>
      <c r="O12" s="1"/>
      <c r="P12" s="1"/>
      <c r="Q12" s="1"/>
      <c r="R12" s="1"/>
      <c r="S12" s="1"/>
      <c r="T12" s="1"/>
      <c r="U12" s="1"/>
      <c r="V12" s="1"/>
      <c r="W12" s="1"/>
      <c r="X12" s="1"/>
      <c r="Y12" s="1"/>
      <c r="Z12" s="1"/>
    </row>
    <row r="13" spans="1:26" ht="15.75" customHeight="1" x14ac:dyDescent="0.2">
      <c r="A13" s="3"/>
      <c r="B13" s="6" t="s">
        <v>116</v>
      </c>
      <c r="C13" s="26">
        <v>4040760</v>
      </c>
      <c r="D13" s="20">
        <v>157</v>
      </c>
      <c r="E13" s="26">
        <v>10405762</v>
      </c>
      <c r="F13" s="20">
        <v>108</v>
      </c>
      <c r="G13" s="20"/>
      <c r="H13" s="20"/>
      <c r="I13" s="26">
        <v>616812</v>
      </c>
      <c r="J13" s="20">
        <v>83</v>
      </c>
      <c r="K13" s="26">
        <v>3253452</v>
      </c>
      <c r="L13" s="20">
        <v>52</v>
      </c>
      <c r="M13" s="20"/>
      <c r="N13" s="20"/>
      <c r="O13" s="1"/>
      <c r="P13" s="1"/>
      <c r="Q13" s="1"/>
      <c r="R13" s="1"/>
      <c r="S13" s="1"/>
      <c r="T13" s="1"/>
      <c r="U13" s="1"/>
      <c r="V13" s="1"/>
      <c r="W13" s="1"/>
      <c r="X13" s="1"/>
      <c r="Y13" s="1"/>
      <c r="Z13" s="1"/>
    </row>
    <row r="14" spans="1:26" ht="15.75" customHeight="1" x14ac:dyDescent="0.2">
      <c r="A14" s="3"/>
      <c r="B14" s="37" t="s">
        <v>98</v>
      </c>
      <c r="C14" s="38">
        <v>4345100</v>
      </c>
      <c r="D14" s="39">
        <v>160</v>
      </c>
      <c r="E14" s="38">
        <v>10292933</v>
      </c>
      <c r="F14" s="39">
        <v>115</v>
      </c>
      <c r="G14" s="29"/>
      <c r="H14" s="29"/>
      <c r="I14" s="38">
        <v>362656</v>
      </c>
      <c r="J14" s="39">
        <v>90</v>
      </c>
      <c r="K14" s="38">
        <v>3426231</v>
      </c>
      <c r="L14" s="39">
        <v>59</v>
      </c>
      <c r="M14" s="29"/>
      <c r="N14" s="29"/>
      <c r="O14" s="1"/>
      <c r="P14" s="1"/>
      <c r="Q14" s="1"/>
      <c r="R14" s="1"/>
      <c r="S14" s="1"/>
      <c r="T14" s="1"/>
      <c r="U14" s="1"/>
      <c r="V14" s="1"/>
      <c r="W14" s="1"/>
      <c r="X14" s="1"/>
      <c r="Y14" s="1"/>
      <c r="Z14" s="1"/>
    </row>
    <row r="15" spans="1:26" ht="15.75" customHeight="1" x14ac:dyDescent="0.2">
      <c r="A15" s="3"/>
      <c r="B15" s="34" t="s">
        <v>99</v>
      </c>
      <c r="C15" s="35">
        <v>4218480</v>
      </c>
      <c r="D15" s="36">
        <v>177</v>
      </c>
      <c r="E15" s="35">
        <v>10189225</v>
      </c>
      <c r="F15" s="36">
        <v>127</v>
      </c>
      <c r="G15" s="20"/>
      <c r="H15" s="20"/>
      <c r="I15" s="35">
        <v>494549</v>
      </c>
      <c r="J15" s="36">
        <v>80</v>
      </c>
      <c r="K15" s="35">
        <v>3639355</v>
      </c>
      <c r="L15" s="36">
        <v>59</v>
      </c>
      <c r="M15" s="20"/>
      <c r="N15" s="20"/>
      <c r="O15" s="1"/>
      <c r="P15" s="1"/>
      <c r="Q15" s="1"/>
      <c r="R15" s="1"/>
      <c r="S15" s="1"/>
      <c r="T15" s="1"/>
      <c r="U15" s="1"/>
      <c r="V15" s="1"/>
      <c r="W15" s="1"/>
      <c r="X15" s="1"/>
      <c r="Y15" s="1"/>
      <c r="Z15" s="1"/>
    </row>
    <row r="16" spans="1:26" ht="15.75" customHeight="1" x14ac:dyDescent="0.2">
      <c r="A16" s="3"/>
      <c r="B16" s="42" t="s">
        <v>100</v>
      </c>
      <c r="C16" s="43">
        <v>4050701</v>
      </c>
      <c r="D16" s="44">
        <v>206</v>
      </c>
      <c r="E16" s="43">
        <v>10636666</v>
      </c>
      <c r="F16" s="44">
        <v>133</v>
      </c>
      <c r="G16" s="12"/>
      <c r="H16" s="12"/>
      <c r="I16" s="43">
        <v>446779</v>
      </c>
      <c r="J16" s="44">
        <v>65</v>
      </c>
      <c r="K16" s="43">
        <v>3972875</v>
      </c>
      <c r="L16" s="44">
        <v>61</v>
      </c>
      <c r="M16" s="12"/>
      <c r="N16" s="12"/>
      <c r="O16" s="1"/>
      <c r="P16" s="1"/>
      <c r="Q16" s="1"/>
      <c r="R16" s="1"/>
      <c r="S16" s="1"/>
      <c r="T16" s="1"/>
      <c r="U16" s="1"/>
      <c r="V16" s="1"/>
      <c r="W16" s="1"/>
      <c r="X16" s="1"/>
      <c r="Y16" s="1"/>
      <c r="Z16" s="1"/>
    </row>
    <row r="17" spans="1:26" ht="15.75" customHeight="1" x14ac:dyDescent="0.2">
      <c r="A17" s="3"/>
      <c r="B17" s="37" t="s">
        <v>101</v>
      </c>
      <c r="C17" s="38">
        <v>4101720</v>
      </c>
      <c r="D17" s="39">
        <v>219</v>
      </c>
      <c r="E17" s="38">
        <v>10921696</v>
      </c>
      <c r="F17" s="39">
        <v>140</v>
      </c>
      <c r="G17" s="29"/>
      <c r="H17" s="29"/>
      <c r="I17" s="38">
        <v>473723</v>
      </c>
      <c r="J17" s="39">
        <v>69</v>
      </c>
      <c r="K17" s="38">
        <v>4202986</v>
      </c>
      <c r="L17" s="39">
        <v>60</v>
      </c>
      <c r="M17" s="29"/>
      <c r="N17" s="29"/>
      <c r="O17" s="1"/>
      <c r="P17" s="1"/>
      <c r="Q17" s="1"/>
      <c r="R17" s="1"/>
      <c r="S17" s="1"/>
      <c r="T17" s="1"/>
      <c r="U17" s="1"/>
      <c r="V17" s="1"/>
      <c r="W17" s="1"/>
      <c r="X17" s="1"/>
      <c r="Y17" s="1"/>
      <c r="Z17" s="1"/>
    </row>
    <row r="18" spans="1:26" ht="15.75" customHeight="1" x14ac:dyDescent="0.2">
      <c r="A18" s="3"/>
      <c r="B18" s="34" t="s">
        <v>102</v>
      </c>
      <c r="C18" s="35">
        <v>3966820</v>
      </c>
      <c r="D18" s="36">
        <v>238</v>
      </c>
      <c r="E18" s="35">
        <v>11039457</v>
      </c>
      <c r="F18" s="36">
        <v>152</v>
      </c>
      <c r="G18" s="20"/>
      <c r="H18" s="20"/>
      <c r="I18" s="35">
        <v>472913</v>
      </c>
      <c r="J18" s="36">
        <v>78</v>
      </c>
      <c r="K18" s="35">
        <v>4515570</v>
      </c>
      <c r="L18" s="36">
        <v>67</v>
      </c>
      <c r="M18" s="20"/>
      <c r="N18" s="20"/>
      <c r="O18" s="1"/>
      <c r="P18" s="1"/>
      <c r="Q18" s="1"/>
      <c r="R18" s="1"/>
      <c r="S18" s="1"/>
      <c r="T18" s="1"/>
      <c r="U18" s="1"/>
      <c r="V18" s="1"/>
      <c r="W18" s="1"/>
      <c r="X18" s="1"/>
      <c r="Y18" s="1"/>
      <c r="Z18" s="1"/>
    </row>
    <row r="19" spans="1:26" ht="15.75" customHeight="1" x14ac:dyDescent="0.2">
      <c r="A19" s="3"/>
      <c r="B19" s="42" t="s">
        <v>103</v>
      </c>
      <c r="C19" s="43">
        <v>4313593</v>
      </c>
      <c r="D19" s="44">
        <v>247</v>
      </c>
      <c r="E19" s="43">
        <v>11100308</v>
      </c>
      <c r="F19" s="44">
        <v>164</v>
      </c>
      <c r="G19" s="12"/>
      <c r="H19" s="12"/>
      <c r="I19" s="43">
        <v>280645</v>
      </c>
      <c r="J19" s="44">
        <v>69</v>
      </c>
      <c r="K19" s="43">
        <v>4255912</v>
      </c>
      <c r="L19" s="44">
        <v>67</v>
      </c>
      <c r="M19" s="12"/>
      <c r="N19" s="12"/>
      <c r="O19" s="1"/>
      <c r="P19" s="1"/>
      <c r="Q19" s="1"/>
      <c r="R19" s="1"/>
      <c r="S19" s="1"/>
      <c r="T19" s="1"/>
      <c r="U19" s="1"/>
      <c r="V19" s="1"/>
      <c r="W19" s="1"/>
      <c r="X19" s="1"/>
      <c r="Y19" s="1"/>
      <c r="Z19" s="1"/>
    </row>
    <row r="20" spans="1:26" ht="15.75" customHeight="1" x14ac:dyDescent="0.2">
      <c r="A20" s="3"/>
      <c r="B20" s="37" t="s">
        <v>119</v>
      </c>
      <c r="C20" s="38">
        <v>3738454</v>
      </c>
      <c r="D20" s="39">
        <v>263</v>
      </c>
      <c r="E20" s="38">
        <v>12215524</v>
      </c>
      <c r="F20" s="39">
        <v>171</v>
      </c>
      <c r="G20" s="29"/>
      <c r="H20" s="29"/>
      <c r="I20" s="38">
        <v>48101</v>
      </c>
      <c r="J20" s="39">
        <v>116</v>
      </c>
      <c r="K20" s="38">
        <v>4388481</v>
      </c>
      <c r="L20" s="39">
        <v>72</v>
      </c>
      <c r="M20" s="29"/>
      <c r="N20" s="29"/>
      <c r="O20" s="1"/>
      <c r="P20" s="1"/>
      <c r="Q20" s="1"/>
      <c r="R20" s="1"/>
      <c r="S20" s="1"/>
      <c r="T20" s="1"/>
      <c r="U20" s="1"/>
      <c r="V20" s="1"/>
      <c r="W20" s="1"/>
      <c r="X20" s="1"/>
      <c r="Y20" s="1"/>
      <c r="Z20" s="1"/>
    </row>
    <row r="21" spans="1:26" ht="15.75" customHeight="1" x14ac:dyDescent="0.2">
      <c r="A21" s="3"/>
      <c r="B21" s="34" t="s">
        <v>120</v>
      </c>
      <c r="C21" s="35">
        <v>2911499</v>
      </c>
      <c r="D21" s="36">
        <v>314</v>
      </c>
      <c r="E21" s="35">
        <v>10238989</v>
      </c>
      <c r="F21" s="36">
        <v>185</v>
      </c>
      <c r="G21" s="26">
        <v>2317415</v>
      </c>
      <c r="H21" s="20">
        <v>206</v>
      </c>
      <c r="I21" s="35">
        <v>93774</v>
      </c>
      <c r="J21" s="36">
        <v>170</v>
      </c>
      <c r="K21" s="35">
        <v>3834871</v>
      </c>
      <c r="L21" s="36">
        <v>76</v>
      </c>
      <c r="M21" s="26">
        <v>603672</v>
      </c>
      <c r="N21" s="20">
        <v>81</v>
      </c>
      <c r="O21" s="1"/>
      <c r="P21" s="1"/>
      <c r="Q21" s="1"/>
      <c r="R21" s="1"/>
      <c r="S21" s="1"/>
      <c r="T21" s="1"/>
      <c r="U21" s="1"/>
      <c r="V21" s="1"/>
      <c r="W21" s="1"/>
      <c r="X21" s="1"/>
      <c r="Y21" s="1"/>
      <c r="Z21" s="1"/>
    </row>
    <row r="22" spans="1:26" ht="15.75" customHeight="1" x14ac:dyDescent="0.2">
      <c r="A22" s="3"/>
      <c r="B22" s="42" t="s">
        <v>104</v>
      </c>
      <c r="C22" s="43">
        <v>13417</v>
      </c>
      <c r="D22" s="44">
        <v>333</v>
      </c>
      <c r="E22" s="43">
        <v>41134</v>
      </c>
      <c r="F22" s="44">
        <v>187</v>
      </c>
      <c r="G22" s="41">
        <v>12163403</v>
      </c>
      <c r="H22" s="12">
        <v>340</v>
      </c>
      <c r="I22" s="43">
        <v>23869</v>
      </c>
      <c r="J22" s="44">
        <v>174</v>
      </c>
      <c r="K22" s="43">
        <v>1032662</v>
      </c>
      <c r="L22" s="44">
        <v>111</v>
      </c>
      <c r="M22" s="41">
        <v>2113039</v>
      </c>
      <c r="N22" s="12">
        <v>141</v>
      </c>
      <c r="O22" s="1"/>
      <c r="P22" s="1"/>
      <c r="Q22" s="1"/>
      <c r="R22" s="1"/>
      <c r="S22" s="1"/>
      <c r="T22" s="1"/>
      <c r="U22" s="1"/>
      <c r="V22" s="1"/>
      <c r="W22" s="1"/>
      <c r="X22" s="1"/>
      <c r="Y22" s="1"/>
      <c r="Z22" s="1"/>
    </row>
    <row r="23" spans="1:26" ht="15.75" customHeight="1" x14ac:dyDescent="0.2">
      <c r="A23" s="61"/>
      <c r="B23" s="42" t="s">
        <v>486</v>
      </c>
      <c r="C23" s="43"/>
      <c r="D23" s="44"/>
      <c r="E23" s="43"/>
      <c r="F23" s="44"/>
      <c r="G23" s="41">
        <v>15601148</v>
      </c>
      <c r="H23" s="12">
        <v>281</v>
      </c>
      <c r="I23" s="43"/>
      <c r="J23" s="44"/>
      <c r="K23" s="43"/>
      <c r="L23" s="44"/>
      <c r="M23" s="41">
        <v>4490255</v>
      </c>
      <c r="N23" s="12">
        <v>108</v>
      </c>
      <c r="O23" s="105"/>
      <c r="P23" s="105"/>
      <c r="Q23" s="105"/>
      <c r="R23" s="105"/>
      <c r="S23" s="105"/>
      <c r="T23" s="105"/>
      <c r="U23" s="105"/>
      <c r="V23" s="105"/>
      <c r="W23" s="105"/>
      <c r="X23" s="105"/>
      <c r="Y23" s="105"/>
      <c r="Z23" s="105"/>
    </row>
    <row r="24" spans="1:26" ht="15.75" customHeight="1" x14ac:dyDescent="0.2">
      <c r="A24" s="3"/>
      <c r="B24" s="42" t="s">
        <v>492</v>
      </c>
      <c r="C24" s="43"/>
      <c r="D24" s="44"/>
      <c r="E24" s="43"/>
      <c r="F24" s="44"/>
      <c r="G24" s="41">
        <v>15989113</v>
      </c>
      <c r="H24" s="178">
        <v>312.49148559570312</v>
      </c>
      <c r="I24" s="43"/>
      <c r="J24" s="44"/>
      <c r="K24" s="43"/>
      <c r="L24" s="44"/>
      <c r="M24" s="41">
        <v>5022481</v>
      </c>
      <c r="N24" s="178">
        <v>104.13325500488281</v>
      </c>
      <c r="O24" s="1"/>
      <c r="P24" s="1"/>
      <c r="Q24" s="1"/>
      <c r="R24" s="1"/>
      <c r="S24" s="1"/>
      <c r="T24" s="1"/>
      <c r="U24" s="1"/>
      <c r="V24" s="1"/>
      <c r="W24" s="1"/>
      <c r="X24" s="1"/>
      <c r="Y24" s="1"/>
      <c r="Z24" s="1"/>
    </row>
    <row r="25" spans="1:26" ht="15.75" customHeight="1" x14ac:dyDescent="0.2">
      <c r="A25" s="61"/>
      <c r="B25" s="148"/>
      <c r="C25" s="149"/>
      <c r="D25" s="150"/>
      <c r="E25" s="149"/>
      <c r="F25" s="150"/>
      <c r="G25" s="155"/>
      <c r="H25" s="151"/>
      <c r="I25" s="149"/>
      <c r="J25" s="150"/>
      <c r="K25" s="149"/>
      <c r="L25" s="150"/>
      <c r="M25" s="155"/>
      <c r="N25" s="151"/>
      <c r="O25" s="105"/>
      <c r="P25" s="105"/>
      <c r="Q25" s="105"/>
      <c r="R25" s="105"/>
      <c r="S25" s="105"/>
      <c r="T25" s="105"/>
      <c r="U25" s="105"/>
      <c r="V25" s="105"/>
      <c r="W25" s="105"/>
      <c r="X25" s="105"/>
      <c r="Y25" s="105"/>
      <c r="Z25" s="105"/>
    </row>
    <row r="26" spans="1:26" ht="15.75" customHeight="1" x14ac:dyDescent="0.2">
      <c r="A26" s="61"/>
      <c r="B26" s="148" t="s">
        <v>487</v>
      </c>
      <c r="C26" s="149"/>
      <c r="D26" s="150"/>
      <c r="E26" s="149"/>
      <c r="F26" s="150"/>
      <c r="G26" s="155"/>
      <c r="H26" s="151"/>
      <c r="I26" s="149"/>
      <c r="J26" s="150"/>
      <c r="K26" s="149"/>
      <c r="L26" s="150"/>
      <c r="M26" s="155"/>
      <c r="N26" s="151"/>
      <c r="O26" s="105"/>
      <c r="P26" s="105"/>
      <c r="Q26" s="105"/>
      <c r="R26" s="105"/>
      <c r="S26" s="105"/>
      <c r="T26" s="105"/>
      <c r="U26" s="105"/>
      <c r="V26" s="105"/>
      <c r="W26" s="105"/>
      <c r="X26" s="105"/>
      <c r="Y26" s="105"/>
      <c r="Z26" s="105"/>
    </row>
    <row r="27" spans="1:26" ht="15.75" customHeight="1" x14ac:dyDescent="0.2">
      <c r="A27" s="61"/>
      <c r="B27" s="148"/>
      <c r="C27" s="149"/>
      <c r="D27" s="150"/>
      <c r="E27" s="149"/>
      <c r="F27" s="150"/>
      <c r="G27" s="155"/>
      <c r="H27" s="151"/>
      <c r="I27" s="149"/>
      <c r="J27" s="150"/>
      <c r="K27" s="149"/>
      <c r="L27" s="150"/>
      <c r="M27" s="155"/>
      <c r="N27" s="151"/>
      <c r="O27" s="105"/>
      <c r="P27" s="105"/>
      <c r="Q27" s="105"/>
      <c r="R27" s="105"/>
      <c r="S27" s="105"/>
      <c r="T27" s="105"/>
      <c r="U27" s="105"/>
      <c r="V27" s="105"/>
      <c r="W27" s="105"/>
      <c r="X27" s="105"/>
      <c r="Y27" s="105"/>
      <c r="Z27" s="105"/>
    </row>
    <row r="28" spans="1:26" ht="15.75" customHeight="1" x14ac:dyDescent="0.2">
      <c r="A28" s="3"/>
      <c r="B28" s="3"/>
      <c r="C28" s="3"/>
      <c r="D28" s="3"/>
      <c r="E28" s="3"/>
      <c r="F28" s="3"/>
      <c r="G28" s="3"/>
      <c r="H28" s="3"/>
      <c r="I28" s="3"/>
      <c r="J28" s="3"/>
      <c r="K28" s="3"/>
      <c r="L28" s="3"/>
      <c r="M28" s="3"/>
      <c r="N28" s="3"/>
      <c r="O28" s="1"/>
      <c r="P28" s="1"/>
      <c r="Q28" s="1"/>
      <c r="R28" s="1"/>
      <c r="S28" s="1"/>
      <c r="T28" s="1"/>
      <c r="U28" s="1"/>
      <c r="V28" s="1"/>
      <c r="W28" s="1"/>
      <c r="X28" s="1"/>
      <c r="Y28" s="1"/>
      <c r="Z28" s="1"/>
    </row>
    <row r="29" spans="1:26" ht="15.75" customHeight="1" x14ac:dyDescent="0.2">
      <c r="A29" s="3"/>
      <c r="B29" s="89" t="s">
        <v>413</v>
      </c>
      <c r="C29" s="3"/>
      <c r="D29" s="3"/>
      <c r="E29" s="3"/>
      <c r="F29" s="3"/>
      <c r="G29" s="3"/>
      <c r="H29" s="3"/>
      <c r="I29" s="3"/>
      <c r="J29" s="3"/>
      <c r="K29" s="3"/>
      <c r="L29" s="3"/>
      <c r="M29" s="3"/>
      <c r="N29" s="3"/>
      <c r="O29" s="1"/>
      <c r="P29" s="1"/>
      <c r="Q29" s="1"/>
      <c r="R29" s="1"/>
      <c r="S29" s="1"/>
      <c r="T29" s="1"/>
      <c r="U29" s="1"/>
      <c r="V29" s="1"/>
      <c r="W29" s="1"/>
      <c r="X29" s="1"/>
      <c r="Y29" s="1"/>
      <c r="Z29" s="1"/>
    </row>
    <row r="30" spans="1:26" ht="15.75" customHeight="1" x14ac:dyDescent="0.2">
      <c r="A30" s="3"/>
      <c r="B30" s="147" t="s">
        <v>469</v>
      </c>
      <c r="C30" s="3"/>
      <c r="D30" s="3"/>
      <c r="E30" s="3"/>
      <c r="F30" s="3"/>
      <c r="G30" s="3"/>
      <c r="H30" s="3"/>
      <c r="I30" s="3"/>
      <c r="J30" s="3"/>
      <c r="K30" s="3"/>
      <c r="L30" s="3"/>
      <c r="M30" s="3"/>
      <c r="N30" s="3"/>
      <c r="O30" s="1"/>
      <c r="P30" s="1"/>
      <c r="Q30" s="1"/>
      <c r="R30" s="1"/>
      <c r="S30" s="1"/>
      <c r="T30" s="1"/>
      <c r="U30" s="1"/>
      <c r="V30" s="1"/>
      <c r="W30" s="1"/>
      <c r="X30" s="1"/>
      <c r="Y30" s="1"/>
      <c r="Z30" s="1"/>
    </row>
    <row r="31" spans="1:26" ht="15.75" customHeight="1" x14ac:dyDescent="0.2">
      <c r="A31" s="3"/>
      <c r="B31" s="3"/>
      <c r="C31" s="3"/>
      <c r="D31" s="3"/>
      <c r="E31" s="3"/>
      <c r="F31" s="3"/>
      <c r="G31" s="3"/>
      <c r="H31" s="3"/>
      <c r="I31" s="3"/>
      <c r="J31" s="3"/>
      <c r="K31" s="3"/>
      <c r="L31" s="3"/>
      <c r="M31" s="3"/>
      <c r="N31" s="3"/>
      <c r="O31" s="1"/>
      <c r="P31" s="1"/>
      <c r="Q31" s="1"/>
      <c r="R31" s="1"/>
      <c r="S31" s="1"/>
      <c r="T31" s="1"/>
      <c r="U31" s="1"/>
      <c r="V31" s="1"/>
      <c r="W31" s="1"/>
      <c r="X31" s="1"/>
      <c r="Y31" s="1"/>
      <c r="Z31" s="1"/>
    </row>
    <row r="32" spans="1:26" ht="15.75" customHeight="1" x14ac:dyDescent="0.2">
      <c r="A32" s="3"/>
      <c r="B32" s="3"/>
      <c r="C32" s="3"/>
      <c r="D32" s="3"/>
      <c r="E32" s="3"/>
      <c r="F32" s="3"/>
      <c r="G32" s="3"/>
      <c r="H32" s="3"/>
      <c r="I32" s="3"/>
      <c r="J32" s="3"/>
      <c r="K32" s="3"/>
      <c r="L32" s="3"/>
      <c r="M32" s="3"/>
      <c r="N32" s="3"/>
      <c r="O32" s="1"/>
      <c r="P32" s="1"/>
      <c r="Q32" s="1"/>
      <c r="R32" s="1"/>
      <c r="S32" s="1"/>
      <c r="T32" s="1"/>
      <c r="U32" s="1"/>
      <c r="V32" s="1"/>
      <c r="W32" s="1"/>
      <c r="X32" s="1"/>
      <c r="Y32" s="1"/>
      <c r="Z32" s="1"/>
    </row>
    <row r="33" spans="1:26" ht="15.75" customHeight="1" x14ac:dyDescent="0.2">
      <c r="A33" s="3"/>
      <c r="B33" s="3"/>
      <c r="C33" s="3"/>
      <c r="D33" s="3"/>
      <c r="E33" s="3"/>
      <c r="F33" s="3"/>
      <c r="G33" s="3"/>
      <c r="H33" s="3"/>
      <c r="I33" s="3"/>
      <c r="J33" s="3"/>
      <c r="K33" s="3"/>
      <c r="L33" s="3"/>
      <c r="M33" s="3"/>
      <c r="N33" s="3"/>
      <c r="O33" s="1"/>
      <c r="P33" s="1"/>
      <c r="Q33" s="1"/>
      <c r="R33" s="1"/>
      <c r="S33" s="1"/>
      <c r="T33" s="1"/>
      <c r="U33" s="1"/>
      <c r="V33" s="1"/>
      <c r="W33" s="1"/>
      <c r="X33" s="1"/>
      <c r="Y33" s="1"/>
      <c r="Z33" s="1"/>
    </row>
    <row r="34" spans="1:26" ht="15.75" customHeight="1" x14ac:dyDescent="0.2">
      <c r="A34" s="3"/>
      <c r="B34" s="3"/>
      <c r="C34" s="3"/>
      <c r="D34" s="3"/>
      <c r="E34" s="3"/>
      <c r="F34" s="3"/>
      <c r="G34" s="3"/>
      <c r="H34" s="3"/>
      <c r="I34" s="3"/>
      <c r="J34" s="3"/>
      <c r="K34" s="3"/>
      <c r="L34" s="3"/>
      <c r="M34" s="3"/>
      <c r="N34" s="3"/>
      <c r="O34" s="1"/>
      <c r="P34" s="1"/>
      <c r="Q34" s="1"/>
      <c r="R34" s="1"/>
      <c r="S34" s="1"/>
      <c r="T34" s="1"/>
      <c r="U34" s="1"/>
      <c r="V34" s="1"/>
      <c r="W34" s="1"/>
      <c r="X34" s="1"/>
      <c r="Y34" s="1"/>
      <c r="Z34" s="1"/>
    </row>
    <row r="35" spans="1:26" ht="15.75" customHeight="1" x14ac:dyDescent="0.2">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
      <c r="A1002" s="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2">
      <c r="A1003" s="3"/>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2">
      <c r="A1004" s="3"/>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sheetData>
  <mergeCells count="15">
    <mergeCell ref="B4:B7"/>
    <mergeCell ref="C4:H4"/>
    <mergeCell ref="I4:N4"/>
    <mergeCell ref="C5:D5"/>
    <mergeCell ref="E5:F5"/>
    <mergeCell ref="G5:H5"/>
    <mergeCell ref="I5:J5"/>
    <mergeCell ref="K5:L5"/>
    <mergeCell ref="M5:N5"/>
    <mergeCell ref="C6:C7"/>
    <mergeCell ref="E6:E7"/>
    <mergeCell ref="G6:G7"/>
    <mergeCell ref="I6:I7"/>
    <mergeCell ref="K6:K7"/>
    <mergeCell ref="M6:M7"/>
  </mergeCells>
  <hyperlinks>
    <hyperlink ref="B30" r:id="rId1" display="National Cost Collection (NCC)" xr:uid="{00000000-0004-0000-0B00-000000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EAADB"/>
  </sheetPr>
  <dimension ref="A1:Z1001"/>
  <sheetViews>
    <sheetView topLeftCell="D5" zoomScale="118" workbookViewId="0">
      <selection activeCell="K19" sqref="K19"/>
    </sheetView>
  </sheetViews>
  <sheetFormatPr baseColWidth="10" defaultColWidth="14.5" defaultRowHeight="15" customHeight="1" x14ac:dyDescent="0.2"/>
  <cols>
    <col min="1" max="1" width="22.33203125" customWidth="1"/>
    <col min="2" max="2" width="14" customWidth="1"/>
    <col min="3" max="13" width="15.83203125" customWidth="1"/>
    <col min="14" max="26" width="8.6640625" customWidth="1"/>
  </cols>
  <sheetData>
    <row r="1" spans="1:26" ht="49.5" customHeight="1" x14ac:dyDescent="0.2">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
      <c r="A3" s="3"/>
      <c r="B3" s="4" t="s">
        <v>20</v>
      </c>
      <c r="C3" s="3"/>
      <c r="D3" s="3"/>
      <c r="E3" s="3"/>
      <c r="F3" s="3"/>
      <c r="G3" s="3"/>
      <c r="H3" s="3"/>
      <c r="I3" s="3"/>
      <c r="J3" s="3"/>
      <c r="K3" s="3"/>
      <c r="L3" s="3"/>
      <c r="M3" s="3"/>
      <c r="N3" s="1"/>
      <c r="O3" s="1"/>
      <c r="P3" s="1"/>
      <c r="Q3" s="1"/>
      <c r="R3" s="1"/>
      <c r="S3" s="1"/>
      <c r="T3" s="1"/>
      <c r="U3" s="1"/>
      <c r="V3" s="1"/>
      <c r="W3" s="1"/>
      <c r="X3" s="1"/>
      <c r="Y3" s="1"/>
      <c r="Z3" s="1"/>
    </row>
    <row r="4" spans="1:26" ht="15.75" customHeight="1" x14ac:dyDescent="0.2">
      <c r="A4" s="3"/>
      <c r="B4" s="18" t="s">
        <v>93</v>
      </c>
      <c r="C4" s="240" t="s">
        <v>137</v>
      </c>
      <c r="D4" s="264"/>
      <c r="E4" s="264"/>
      <c r="F4" s="264"/>
      <c r="G4" s="264"/>
      <c r="H4" s="264"/>
      <c r="I4" s="264"/>
      <c r="J4" s="253"/>
      <c r="K4" s="14"/>
      <c r="L4" s="14"/>
      <c r="M4" s="3"/>
      <c r="N4" s="1"/>
      <c r="O4" s="1"/>
      <c r="P4" s="1"/>
      <c r="Q4" s="1"/>
      <c r="R4" s="1"/>
      <c r="S4" s="1"/>
      <c r="T4" s="1"/>
      <c r="U4" s="1"/>
      <c r="V4" s="1"/>
      <c r="W4" s="1"/>
      <c r="X4" s="1"/>
      <c r="Y4" s="1"/>
      <c r="Z4" s="1"/>
    </row>
    <row r="5" spans="1:26" ht="28.5" customHeight="1" x14ac:dyDescent="0.2">
      <c r="A5" s="3"/>
      <c r="B5" s="19"/>
      <c r="C5" s="240" t="s">
        <v>138</v>
      </c>
      <c r="D5" s="253"/>
      <c r="E5" s="240" t="s">
        <v>139</v>
      </c>
      <c r="F5" s="253"/>
      <c r="G5" s="240" t="s">
        <v>140</v>
      </c>
      <c r="H5" s="253"/>
      <c r="I5" s="240" t="s">
        <v>141</v>
      </c>
      <c r="J5" s="253"/>
      <c r="K5" s="247" t="s">
        <v>96</v>
      </c>
      <c r="L5" s="249"/>
      <c r="M5" s="3"/>
      <c r="N5" s="1"/>
      <c r="O5" s="1"/>
      <c r="P5" s="1"/>
      <c r="Q5" s="1"/>
      <c r="R5" s="1"/>
      <c r="S5" s="1"/>
      <c r="T5" s="1"/>
      <c r="U5" s="1"/>
      <c r="V5" s="1"/>
      <c r="W5" s="1"/>
      <c r="X5" s="1"/>
      <c r="Y5" s="1"/>
      <c r="Z5" s="1"/>
    </row>
    <row r="6" spans="1:26" ht="27.75" customHeight="1" x14ac:dyDescent="0.2">
      <c r="A6" s="3"/>
      <c r="B6" s="265"/>
      <c r="C6" s="263" t="s">
        <v>122</v>
      </c>
      <c r="D6" s="25" t="s">
        <v>135</v>
      </c>
      <c r="E6" s="263" t="s">
        <v>122</v>
      </c>
      <c r="F6" s="25" t="s">
        <v>135</v>
      </c>
      <c r="G6" s="263" t="s">
        <v>122</v>
      </c>
      <c r="H6" s="25" t="s">
        <v>135</v>
      </c>
      <c r="I6" s="263" t="s">
        <v>122</v>
      </c>
      <c r="J6" s="25" t="s">
        <v>135</v>
      </c>
      <c r="K6" s="263" t="s">
        <v>122</v>
      </c>
      <c r="L6" s="25" t="s">
        <v>135</v>
      </c>
      <c r="M6" s="3"/>
      <c r="N6" s="1"/>
      <c r="O6" s="1"/>
      <c r="P6" s="1"/>
      <c r="Q6" s="1"/>
      <c r="R6" s="1"/>
      <c r="S6" s="1"/>
      <c r="T6" s="1"/>
      <c r="U6" s="1"/>
      <c r="V6" s="1"/>
      <c r="W6" s="1"/>
      <c r="X6" s="1"/>
      <c r="Y6" s="1"/>
      <c r="Z6" s="1"/>
    </row>
    <row r="7" spans="1:26" ht="15.75" customHeight="1" x14ac:dyDescent="0.2">
      <c r="A7" s="3"/>
      <c r="B7" s="246"/>
      <c r="C7" s="266"/>
      <c r="D7" s="29" t="s">
        <v>136</v>
      </c>
      <c r="E7" s="266"/>
      <c r="F7" s="29" t="s">
        <v>136</v>
      </c>
      <c r="G7" s="266"/>
      <c r="H7" s="29" t="s">
        <v>136</v>
      </c>
      <c r="I7" s="266"/>
      <c r="J7" s="29" t="s">
        <v>136</v>
      </c>
      <c r="K7" s="266"/>
      <c r="L7" s="29" t="s">
        <v>136</v>
      </c>
      <c r="M7" s="3"/>
      <c r="N7" s="1"/>
      <c r="O7" s="1"/>
      <c r="P7" s="1"/>
      <c r="Q7" s="1"/>
      <c r="R7" s="1"/>
      <c r="S7" s="1"/>
      <c r="T7" s="1"/>
      <c r="U7" s="1"/>
      <c r="V7" s="1"/>
      <c r="W7" s="1"/>
      <c r="X7" s="1"/>
      <c r="Y7" s="1"/>
      <c r="Z7" s="1"/>
    </row>
    <row r="8" spans="1:26" ht="15.75" customHeight="1" x14ac:dyDescent="0.2">
      <c r="A8" s="3"/>
      <c r="B8" s="10" t="s">
        <v>116</v>
      </c>
      <c r="C8" s="32">
        <v>8530563</v>
      </c>
      <c r="D8" s="33">
        <v>8</v>
      </c>
      <c r="E8" s="32">
        <v>338022</v>
      </c>
      <c r="F8" s="33">
        <v>44</v>
      </c>
      <c r="G8" s="32">
        <v>1862892</v>
      </c>
      <c r="H8" s="33">
        <v>173</v>
      </c>
      <c r="I8" s="24">
        <v>4895376</v>
      </c>
      <c r="J8" s="33">
        <v>230</v>
      </c>
      <c r="K8" s="25"/>
      <c r="L8" s="25"/>
      <c r="M8" s="3"/>
      <c r="N8" s="1"/>
      <c r="O8" s="1"/>
      <c r="P8" s="1"/>
      <c r="Q8" s="1"/>
      <c r="R8" s="1"/>
      <c r="S8" s="1"/>
      <c r="T8" s="1"/>
      <c r="U8" s="1"/>
      <c r="V8" s="1"/>
      <c r="W8" s="1"/>
      <c r="X8" s="1"/>
      <c r="Y8" s="1"/>
      <c r="Z8" s="1"/>
    </row>
    <row r="9" spans="1:26" ht="15.75" customHeight="1" x14ac:dyDescent="0.2">
      <c r="A9" s="3"/>
      <c r="B9" s="16" t="s">
        <v>98</v>
      </c>
      <c r="C9" s="24">
        <v>9120422</v>
      </c>
      <c r="D9" s="25">
        <v>7</v>
      </c>
      <c r="E9" s="24">
        <v>423821</v>
      </c>
      <c r="F9" s="25">
        <v>47</v>
      </c>
      <c r="G9" s="24">
        <v>1997327</v>
      </c>
      <c r="H9" s="25">
        <v>174</v>
      </c>
      <c r="I9" s="24">
        <v>4984296</v>
      </c>
      <c r="J9" s="25">
        <v>230</v>
      </c>
      <c r="K9" s="25"/>
      <c r="L9" s="25"/>
      <c r="M9" s="3"/>
      <c r="N9" s="1"/>
      <c r="O9" s="1"/>
      <c r="P9" s="1"/>
      <c r="Q9" s="1"/>
      <c r="R9" s="1"/>
      <c r="S9" s="1"/>
      <c r="T9" s="1"/>
      <c r="U9" s="1"/>
      <c r="V9" s="1"/>
      <c r="W9" s="1"/>
      <c r="X9" s="1"/>
      <c r="Y9" s="1"/>
      <c r="Z9" s="1"/>
    </row>
    <row r="10" spans="1:26" ht="15.75" customHeight="1" x14ac:dyDescent="0.2">
      <c r="A10" s="3"/>
      <c r="B10" s="16" t="s">
        <v>99</v>
      </c>
      <c r="C10" s="24">
        <v>8926215</v>
      </c>
      <c r="D10" s="25">
        <v>7</v>
      </c>
      <c r="E10" s="24">
        <v>400005</v>
      </c>
      <c r="F10" s="25">
        <v>44</v>
      </c>
      <c r="G10" s="24">
        <v>2113757</v>
      </c>
      <c r="H10" s="25">
        <v>180</v>
      </c>
      <c r="I10" s="24">
        <v>5069806</v>
      </c>
      <c r="J10" s="25">
        <v>231</v>
      </c>
      <c r="K10" s="25"/>
      <c r="L10" s="25"/>
      <c r="M10" s="3"/>
      <c r="N10" s="1"/>
      <c r="O10" s="1"/>
      <c r="P10" s="1"/>
      <c r="Q10" s="1"/>
      <c r="R10" s="1"/>
      <c r="S10" s="1"/>
      <c r="T10" s="1"/>
      <c r="U10" s="1"/>
      <c r="V10" s="1"/>
      <c r="W10" s="1"/>
      <c r="X10" s="1"/>
      <c r="Y10" s="1"/>
      <c r="Z10" s="1"/>
    </row>
    <row r="11" spans="1:26" ht="15.75" customHeight="1" x14ac:dyDescent="0.2">
      <c r="A11" s="3"/>
      <c r="B11" s="16" t="s">
        <v>100</v>
      </c>
      <c r="C11" s="24">
        <v>9491159</v>
      </c>
      <c r="D11" s="25">
        <v>7</v>
      </c>
      <c r="E11" s="24">
        <v>575168</v>
      </c>
      <c r="F11" s="25">
        <v>35</v>
      </c>
      <c r="G11" s="24">
        <v>2270229</v>
      </c>
      <c r="H11" s="25">
        <v>180</v>
      </c>
      <c r="I11" s="24">
        <v>5107902</v>
      </c>
      <c r="J11" s="25">
        <v>233</v>
      </c>
      <c r="K11" s="25"/>
      <c r="L11" s="25"/>
      <c r="M11" s="3"/>
      <c r="N11" s="1"/>
      <c r="O11" s="1"/>
      <c r="P11" s="1"/>
      <c r="Q11" s="1"/>
      <c r="R11" s="1"/>
      <c r="S11" s="1"/>
      <c r="T11" s="1"/>
      <c r="U11" s="1"/>
      <c r="V11" s="1"/>
      <c r="W11" s="1"/>
      <c r="X11" s="1"/>
      <c r="Y11" s="1"/>
      <c r="Z11" s="1"/>
    </row>
    <row r="12" spans="1:26" ht="15.75" customHeight="1" x14ac:dyDescent="0.2">
      <c r="A12" s="3"/>
      <c r="B12" s="16" t="s">
        <v>101</v>
      </c>
      <c r="C12" s="24">
        <v>9794437</v>
      </c>
      <c r="D12" s="25">
        <v>7</v>
      </c>
      <c r="E12" s="24">
        <v>782665</v>
      </c>
      <c r="F12" s="25">
        <v>34</v>
      </c>
      <c r="G12" s="24">
        <v>2347808</v>
      </c>
      <c r="H12" s="25">
        <v>181</v>
      </c>
      <c r="I12" s="24">
        <v>5167876</v>
      </c>
      <c r="J12" s="25">
        <v>236</v>
      </c>
      <c r="K12" s="25"/>
      <c r="L12" s="25"/>
      <c r="M12" s="3"/>
      <c r="N12" s="1"/>
      <c r="O12" s="1"/>
      <c r="P12" s="1"/>
      <c r="Q12" s="1"/>
      <c r="R12" s="1"/>
      <c r="S12" s="1"/>
      <c r="T12" s="1"/>
      <c r="U12" s="1"/>
      <c r="V12" s="1"/>
      <c r="W12" s="1"/>
      <c r="X12" s="1"/>
      <c r="Y12" s="1"/>
      <c r="Z12" s="1"/>
    </row>
    <row r="13" spans="1:26" ht="15.75" customHeight="1" x14ac:dyDescent="0.2">
      <c r="A13" s="3"/>
      <c r="B13" s="16" t="s">
        <v>102</v>
      </c>
      <c r="C13" s="24">
        <v>10238451</v>
      </c>
      <c r="D13" s="25">
        <v>7</v>
      </c>
      <c r="E13" s="24">
        <v>806804</v>
      </c>
      <c r="F13" s="25">
        <v>37</v>
      </c>
      <c r="G13" s="24">
        <v>2441651</v>
      </c>
      <c r="H13" s="25">
        <v>181</v>
      </c>
      <c r="I13" s="24">
        <v>5277120</v>
      </c>
      <c r="J13" s="25">
        <v>247</v>
      </c>
      <c r="K13" s="25"/>
      <c r="L13" s="25"/>
      <c r="M13" s="3"/>
      <c r="N13" s="1"/>
      <c r="O13" s="1"/>
      <c r="P13" s="1"/>
      <c r="Q13" s="1"/>
      <c r="R13" s="1"/>
      <c r="S13" s="1"/>
      <c r="T13" s="1"/>
      <c r="U13" s="1"/>
      <c r="V13" s="1"/>
      <c r="W13" s="1"/>
      <c r="X13" s="1"/>
      <c r="Y13" s="1"/>
      <c r="Z13" s="1"/>
    </row>
    <row r="14" spans="1:26" ht="15.75" customHeight="1" x14ac:dyDescent="0.2">
      <c r="A14" s="3"/>
      <c r="B14" s="16" t="s">
        <v>103</v>
      </c>
      <c r="C14" s="24">
        <v>10995578</v>
      </c>
      <c r="D14" s="25">
        <v>7</v>
      </c>
      <c r="E14" s="24">
        <v>886175</v>
      </c>
      <c r="F14" s="25">
        <v>37</v>
      </c>
      <c r="G14" s="24">
        <v>2459394</v>
      </c>
      <c r="H14" s="25">
        <v>192</v>
      </c>
      <c r="I14" s="24">
        <v>5325368</v>
      </c>
      <c r="J14" s="25">
        <v>252</v>
      </c>
      <c r="K14" s="25"/>
      <c r="L14" s="25"/>
      <c r="M14" s="3"/>
      <c r="N14" s="1"/>
      <c r="O14" s="1"/>
      <c r="P14" s="1"/>
      <c r="Q14" s="1"/>
      <c r="R14" s="1"/>
      <c r="S14" s="1"/>
      <c r="T14" s="1"/>
      <c r="U14" s="1"/>
      <c r="V14" s="1"/>
      <c r="W14" s="1"/>
      <c r="X14" s="1"/>
      <c r="Y14" s="1"/>
      <c r="Z14" s="1"/>
    </row>
    <row r="15" spans="1:26" ht="15.75" customHeight="1" x14ac:dyDescent="0.2">
      <c r="A15" s="3"/>
      <c r="B15" s="16" t="s">
        <v>119</v>
      </c>
      <c r="C15" s="24">
        <v>10039191</v>
      </c>
      <c r="D15" s="25">
        <v>7</v>
      </c>
      <c r="E15" s="24">
        <v>799332</v>
      </c>
      <c r="F15" s="25">
        <v>47</v>
      </c>
      <c r="G15" s="24">
        <v>2480819</v>
      </c>
      <c r="H15" s="25">
        <v>209</v>
      </c>
      <c r="I15" s="24">
        <v>5421377</v>
      </c>
      <c r="J15" s="25">
        <v>257</v>
      </c>
      <c r="K15" s="25"/>
      <c r="L15" s="25"/>
      <c r="M15" s="3"/>
      <c r="N15" s="1"/>
      <c r="O15" s="1"/>
      <c r="P15" s="1"/>
      <c r="Q15" s="1"/>
      <c r="R15" s="1"/>
      <c r="S15" s="1"/>
      <c r="T15" s="1"/>
      <c r="U15" s="1"/>
      <c r="V15" s="1"/>
      <c r="W15" s="1"/>
      <c r="X15" s="1"/>
      <c r="Y15" s="1"/>
      <c r="Z15" s="1"/>
    </row>
    <row r="16" spans="1:26" ht="15.75" customHeight="1" x14ac:dyDescent="0.2">
      <c r="A16" s="3"/>
      <c r="B16" s="16" t="s">
        <v>120</v>
      </c>
      <c r="C16" s="24" t="s">
        <v>129</v>
      </c>
      <c r="D16" s="25" t="s">
        <v>129</v>
      </c>
      <c r="E16" s="24">
        <v>950906</v>
      </c>
      <c r="F16" s="25">
        <v>52</v>
      </c>
      <c r="G16" s="24">
        <v>2705547</v>
      </c>
      <c r="H16" s="25">
        <v>206</v>
      </c>
      <c r="I16" s="24">
        <v>5362217</v>
      </c>
      <c r="J16" s="25">
        <v>292</v>
      </c>
      <c r="K16" s="45">
        <v>1778309</v>
      </c>
      <c r="L16" s="25">
        <v>70</v>
      </c>
      <c r="M16" s="3"/>
      <c r="N16" s="1"/>
      <c r="O16" s="1"/>
      <c r="P16" s="1"/>
      <c r="Q16" s="1"/>
      <c r="R16" s="1"/>
      <c r="S16" s="1"/>
      <c r="T16" s="1"/>
      <c r="U16" s="1"/>
      <c r="V16" s="1"/>
      <c r="W16" s="1"/>
      <c r="X16" s="1"/>
      <c r="Y16" s="1"/>
      <c r="Z16" s="1"/>
    </row>
    <row r="17" spans="1:26" ht="15.75" customHeight="1" x14ac:dyDescent="0.2">
      <c r="A17" s="3"/>
      <c r="B17" s="6" t="s">
        <v>104</v>
      </c>
      <c r="C17" s="26" t="s">
        <v>129</v>
      </c>
      <c r="D17" s="20" t="s">
        <v>129</v>
      </c>
      <c r="E17" s="26">
        <v>793116</v>
      </c>
      <c r="F17" s="20">
        <v>85</v>
      </c>
      <c r="G17" s="26">
        <v>2919214</v>
      </c>
      <c r="H17" s="20">
        <v>268</v>
      </c>
      <c r="I17" s="26">
        <v>4881719</v>
      </c>
      <c r="J17" s="20">
        <v>357</v>
      </c>
      <c r="K17" s="46">
        <v>1590487</v>
      </c>
      <c r="L17" s="20">
        <v>90</v>
      </c>
      <c r="M17" s="3"/>
      <c r="N17" s="1"/>
      <c r="O17" s="1"/>
      <c r="P17" s="1"/>
      <c r="Q17" s="1"/>
      <c r="R17" s="1"/>
      <c r="S17" s="1"/>
      <c r="T17" s="1"/>
      <c r="U17" s="1"/>
      <c r="V17" s="1"/>
      <c r="W17" s="1"/>
      <c r="X17" s="1"/>
      <c r="Y17" s="1"/>
      <c r="Z17" s="1"/>
    </row>
    <row r="18" spans="1:26" ht="15.75" customHeight="1" x14ac:dyDescent="0.2">
      <c r="A18" s="3"/>
      <c r="B18" s="6" t="s">
        <v>479</v>
      </c>
      <c r="C18" s="26" t="s">
        <v>129</v>
      </c>
      <c r="D18" s="20" t="s">
        <v>129</v>
      </c>
      <c r="E18" s="26">
        <v>1238673</v>
      </c>
      <c r="F18" s="20">
        <v>63</v>
      </c>
      <c r="G18" s="26">
        <v>2652954</v>
      </c>
      <c r="H18" s="20">
        <v>268</v>
      </c>
      <c r="I18" s="26">
        <v>4929780</v>
      </c>
      <c r="J18" s="20">
        <v>390</v>
      </c>
      <c r="K18" s="46">
        <v>3341620</v>
      </c>
      <c r="L18" s="20">
        <v>50</v>
      </c>
      <c r="M18" s="3"/>
      <c r="N18" s="1"/>
      <c r="O18" s="1"/>
      <c r="P18" s="1"/>
      <c r="Q18" s="1"/>
      <c r="R18" s="1"/>
      <c r="S18" s="1"/>
      <c r="T18" s="1"/>
      <c r="U18" s="1"/>
      <c r="V18" s="1"/>
      <c r="W18" s="1"/>
      <c r="X18" s="1"/>
      <c r="Y18" s="1"/>
      <c r="Z18" s="1"/>
    </row>
    <row r="19" spans="1:26" ht="15.75" customHeight="1" x14ac:dyDescent="0.2">
      <c r="A19" s="61"/>
      <c r="B19" s="170" t="s">
        <v>492</v>
      </c>
      <c r="C19" s="172"/>
      <c r="D19" s="171"/>
      <c r="E19" s="172">
        <v>1014301</v>
      </c>
      <c r="F19" s="179">
        <v>78.295753479003906</v>
      </c>
      <c r="G19" s="172">
        <v>2597637</v>
      </c>
      <c r="H19" s="179">
        <v>307.54837036132812</v>
      </c>
      <c r="I19" s="172">
        <v>4547244</v>
      </c>
      <c r="J19" s="179">
        <v>462</v>
      </c>
      <c r="K19" s="174">
        <v>4448734</v>
      </c>
      <c r="L19" s="179">
        <v>22.086559295654297</v>
      </c>
      <c r="M19" s="61"/>
      <c r="N19" s="105"/>
      <c r="O19" s="105"/>
      <c r="P19" s="105"/>
      <c r="Q19" s="105"/>
      <c r="R19" s="105"/>
      <c r="S19" s="105"/>
      <c r="T19" s="105"/>
      <c r="U19" s="105"/>
      <c r="V19" s="105"/>
      <c r="W19" s="105"/>
      <c r="X19" s="105"/>
      <c r="Y19" s="105"/>
      <c r="Z19" s="105"/>
    </row>
    <row r="20" spans="1:26" ht="15.75" customHeight="1" x14ac:dyDescent="0.2">
      <c r="A20" s="3"/>
      <c r="B20" s="37"/>
      <c r="C20" s="3"/>
      <c r="D20" s="3"/>
      <c r="E20" s="3"/>
      <c r="F20" s="3"/>
      <c r="G20" s="3"/>
      <c r="H20" s="3"/>
      <c r="I20" s="3"/>
      <c r="J20" s="3"/>
      <c r="K20" s="3"/>
      <c r="L20" s="3"/>
      <c r="M20" s="3"/>
      <c r="N20" s="1"/>
      <c r="O20" s="1"/>
      <c r="P20" s="1"/>
      <c r="Q20" s="1"/>
      <c r="R20" s="1"/>
      <c r="S20" s="1"/>
      <c r="T20" s="1"/>
      <c r="U20" s="1"/>
      <c r="V20" s="1"/>
      <c r="W20" s="1"/>
      <c r="X20" s="1"/>
      <c r="Y20" s="1"/>
      <c r="Z20" s="1"/>
    </row>
    <row r="21" spans="1:26" ht="15.75" customHeight="1" x14ac:dyDescent="0.2">
      <c r="A21" s="3"/>
      <c r="B21" s="89" t="s">
        <v>413</v>
      </c>
      <c r="C21" s="3"/>
      <c r="D21" s="3"/>
      <c r="E21" s="3"/>
      <c r="F21" s="3"/>
      <c r="G21" s="3"/>
      <c r="H21" s="3"/>
      <c r="I21" s="3"/>
      <c r="J21" s="3"/>
      <c r="K21" s="3"/>
      <c r="L21" s="3"/>
      <c r="M21" s="3"/>
      <c r="N21" s="1"/>
      <c r="O21" s="1"/>
      <c r="P21" s="1"/>
      <c r="Q21" s="1"/>
      <c r="R21" s="1"/>
      <c r="S21" s="1"/>
      <c r="T21" s="1"/>
      <c r="U21" s="1"/>
      <c r="V21" s="1"/>
      <c r="W21" s="1"/>
      <c r="X21" s="1"/>
      <c r="Y21" s="1"/>
      <c r="Z21" s="1"/>
    </row>
    <row r="22" spans="1:26" ht="15.75" customHeight="1" x14ac:dyDescent="0.2">
      <c r="A22" s="3"/>
      <c r="B22" s="147" t="s">
        <v>469</v>
      </c>
      <c r="C22" s="3"/>
      <c r="D22" s="3"/>
      <c r="E22" s="3"/>
      <c r="F22" s="3"/>
      <c r="G22" s="3"/>
      <c r="H22" s="3"/>
      <c r="I22" s="3"/>
      <c r="J22" s="3"/>
      <c r="K22" s="3"/>
      <c r="L22" s="3"/>
      <c r="M22" s="3"/>
      <c r="N22" s="1"/>
      <c r="O22" s="1"/>
      <c r="P22" s="1"/>
      <c r="Q22" s="1"/>
      <c r="R22" s="1"/>
      <c r="S22" s="1"/>
      <c r="T22" s="1"/>
      <c r="U22" s="1"/>
      <c r="V22" s="1"/>
      <c r="W22" s="1"/>
      <c r="X22" s="1"/>
      <c r="Y22" s="1"/>
      <c r="Z22" s="1"/>
    </row>
    <row r="23" spans="1:26" ht="15.75" customHeight="1" x14ac:dyDescent="0.2">
      <c r="A23" s="3"/>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3"/>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3"/>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3"/>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3"/>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37"/>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12">
    <mergeCell ref="K5:L5"/>
    <mergeCell ref="B6:B7"/>
    <mergeCell ref="K6:K7"/>
    <mergeCell ref="C6:C7"/>
    <mergeCell ref="E6:E7"/>
    <mergeCell ref="G6:G7"/>
    <mergeCell ref="I6:I7"/>
    <mergeCell ref="C4:J4"/>
    <mergeCell ref="C5:D5"/>
    <mergeCell ref="E5:F5"/>
    <mergeCell ref="G5:H5"/>
    <mergeCell ref="I5:J5"/>
  </mergeCells>
  <hyperlinks>
    <hyperlink ref="B22" r:id="rId1" display="National Cost Collection (NCC)"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EAADB"/>
  </sheetPr>
  <dimension ref="A1:Z1001"/>
  <sheetViews>
    <sheetView topLeftCell="A16" workbookViewId="0">
      <selection activeCell="I25" sqref="I25:J25"/>
    </sheetView>
  </sheetViews>
  <sheetFormatPr baseColWidth="10" defaultColWidth="14.5" defaultRowHeight="15" customHeight="1" x14ac:dyDescent="0.2"/>
  <cols>
    <col min="1" max="1" width="22.33203125" customWidth="1"/>
    <col min="2" max="2" width="14" customWidth="1"/>
    <col min="3" max="8" width="15.83203125" customWidth="1"/>
    <col min="9" max="9" width="12.33203125" customWidth="1"/>
    <col min="10" max="10" width="10.33203125" customWidth="1"/>
    <col min="11" max="26" width="8.6640625" customWidth="1"/>
  </cols>
  <sheetData>
    <row r="1" spans="1:26" ht="49.5" customHeight="1" x14ac:dyDescent="0.2">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
      <c r="A3" s="3"/>
      <c r="B3" s="4" t="s">
        <v>22</v>
      </c>
      <c r="C3" s="3"/>
      <c r="D3" s="3"/>
      <c r="E3" s="3"/>
      <c r="F3" s="3"/>
      <c r="G3" s="3"/>
      <c r="H3" s="3"/>
      <c r="I3" s="3"/>
      <c r="J3" s="1"/>
      <c r="K3" s="1"/>
      <c r="L3" s="1"/>
      <c r="M3" s="1"/>
      <c r="N3" s="1"/>
      <c r="O3" s="1"/>
      <c r="P3" s="1"/>
      <c r="Q3" s="1"/>
      <c r="R3" s="1"/>
      <c r="S3" s="1"/>
      <c r="T3" s="1"/>
      <c r="U3" s="1"/>
      <c r="V3" s="1"/>
      <c r="W3" s="1"/>
      <c r="X3" s="1"/>
      <c r="Y3" s="1"/>
      <c r="Z3" s="1"/>
    </row>
    <row r="4" spans="1:26" ht="15.75" customHeight="1" x14ac:dyDescent="0.2">
      <c r="A4" s="3"/>
      <c r="B4" s="18" t="s">
        <v>93</v>
      </c>
      <c r="C4" s="247" t="s">
        <v>142</v>
      </c>
      <c r="D4" s="249"/>
      <c r="E4" s="247" t="s">
        <v>143</v>
      </c>
      <c r="F4" s="249"/>
      <c r="G4" s="262" t="s">
        <v>144</v>
      </c>
      <c r="H4" s="249"/>
      <c r="I4" s="262" t="s">
        <v>488</v>
      </c>
      <c r="J4" s="249"/>
      <c r="K4" s="1"/>
      <c r="L4" s="1"/>
      <c r="M4" s="1"/>
      <c r="N4" s="1"/>
      <c r="O4" s="1"/>
      <c r="P4" s="1"/>
      <c r="Q4" s="1"/>
      <c r="R4" s="1"/>
      <c r="S4" s="1"/>
      <c r="T4" s="1"/>
      <c r="U4" s="1"/>
      <c r="V4" s="1"/>
      <c r="W4" s="1"/>
      <c r="X4" s="1"/>
      <c r="Y4" s="1"/>
      <c r="Z4" s="1"/>
    </row>
    <row r="5" spans="1:26" ht="15.75" customHeight="1" x14ac:dyDescent="0.2">
      <c r="A5" s="3"/>
      <c r="B5" s="19"/>
      <c r="C5" s="267" t="s">
        <v>122</v>
      </c>
      <c r="D5" s="29" t="s">
        <v>135</v>
      </c>
      <c r="E5" s="267" t="s">
        <v>122</v>
      </c>
      <c r="F5" s="29" t="s">
        <v>135</v>
      </c>
      <c r="G5" s="267" t="s">
        <v>122</v>
      </c>
      <c r="H5" s="29" t="s">
        <v>135</v>
      </c>
      <c r="I5" s="267" t="s">
        <v>122</v>
      </c>
      <c r="J5" s="29" t="s">
        <v>135</v>
      </c>
      <c r="K5" s="1"/>
      <c r="L5" s="1"/>
      <c r="M5" s="1"/>
      <c r="N5" s="1"/>
      <c r="O5" s="1"/>
      <c r="P5" s="1"/>
      <c r="Q5" s="1"/>
      <c r="R5" s="1"/>
      <c r="S5" s="1"/>
      <c r="T5" s="1"/>
      <c r="U5" s="1"/>
      <c r="V5" s="1"/>
      <c r="W5" s="1"/>
      <c r="X5" s="1"/>
      <c r="Y5" s="1"/>
      <c r="Z5" s="1"/>
    </row>
    <row r="6" spans="1:26" ht="15.75" customHeight="1" x14ac:dyDescent="0.2">
      <c r="A6" s="3"/>
      <c r="B6" s="10"/>
      <c r="C6" s="268"/>
      <c r="D6" s="39" t="s">
        <v>136</v>
      </c>
      <c r="E6" s="268"/>
      <c r="F6" s="39" t="s">
        <v>136</v>
      </c>
      <c r="G6" s="268"/>
      <c r="H6" s="39" t="s">
        <v>136</v>
      </c>
      <c r="I6" s="268"/>
      <c r="J6" s="39" t="s">
        <v>136</v>
      </c>
      <c r="K6" s="1"/>
      <c r="L6" s="1"/>
      <c r="M6" s="1"/>
      <c r="N6" s="1"/>
      <c r="O6" s="1"/>
      <c r="P6" s="1"/>
      <c r="Q6" s="1"/>
      <c r="R6" s="1"/>
      <c r="S6" s="1"/>
      <c r="T6" s="1"/>
      <c r="U6" s="1"/>
      <c r="V6" s="1"/>
      <c r="W6" s="1"/>
      <c r="X6" s="1"/>
      <c r="Y6" s="1"/>
      <c r="Z6" s="1"/>
    </row>
    <row r="7" spans="1:26" ht="15.75" customHeight="1" x14ac:dyDescent="0.2">
      <c r="A7" s="3"/>
      <c r="B7" s="16" t="s">
        <v>109</v>
      </c>
      <c r="C7" s="32">
        <v>777312</v>
      </c>
      <c r="D7" s="33">
        <v>363</v>
      </c>
      <c r="E7" s="32">
        <v>1622278</v>
      </c>
      <c r="F7" s="33">
        <v>113</v>
      </c>
      <c r="G7" s="31"/>
      <c r="H7" s="33" t="s">
        <v>129</v>
      </c>
      <c r="I7" s="31"/>
      <c r="J7" s="33"/>
      <c r="K7" s="1"/>
      <c r="L7" s="1"/>
      <c r="M7" s="1"/>
      <c r="N7" s="1"/>
      <c r="O7" s="1"/>
      <c r="P7" s="1"/>
      <c r="Q7" s="1"/>
      <c r="R7" s="1"/>
      <c r="S7" s="1"/>
      <c r="T7" s="1"/>
      <c r="U7" s="1"/>
      <c r="V7" s="1"/>
      <c r="W7" s="1"/>
      <c r="X7" s="1"/>
      <c r="Y7" s="1"/>
      <c r="Z7" s="1"/>
    </row>
    <row r="8" spans="1:26" ht="15.75" customHeight="1" x14ac:dyDescent="0.2">
      <c r="A8" s="3"/>
      <c r="B8" s="16" t="s">
        <v>110</v>
      </c>
      <c r="C8" s="32">
        <v>763806</v>
      </c>
      <c r="D8" s="33">
        <v>432</v>
      </c>
      <c r="E8" s="32">
        <v>1634156</v>
      </c>
      <c r="F8" s="33">
        <v>126</v>
      </c>
      <c r="G8" s="31"/>
      <c r="H8" s="33" t="s">
        <v>129</v>
      </c>
      <c r="I8" s="31"/>
      <c r="J8" s="33"/>
      <c r="K8" s="1"/>
      <c r="L8" s="1"/>
      <c r="M8" s="1"/>
      <c r="N8" s="1"/>
      <c r="O8" s="1"/>
      <c r="P8" s="1"/>
      <c r="Q8" s="1"/>
      <c r="R8" s="1"/>
      <c r="S8" s="1"/>
      <c r="T8" s="1"/>
      <c r="U8" s="1"/>
      <c r="V8" s="1"/>
      <c r="W8" s="1"/>
      <c r="X8" s="1"/>
      <c r="Y8" s="1"/>
      <c r="Z8" s="1"/>
    </row>
    <row r="9" spans="1:26" ht="15.75" customHeight="1" x14ac:dyDescent="0.2">
      <c r="A9" s="3"/>
      <c r="B9" s="16" t="s">
        <v>111</v>
      </c>
      <c r="C9" s="32">
        <v>1642444</v>
      </c>
      <c r="D9" s="33">
        <v>280</v>
      </c>
      <c r="E9" s="32">
        <v>1743490</v>
      </c>
      <c r="F9" s="33">
        <v>123</v>
      </c>
      <c r="G9" s="47">
        <v>26277491</v>
      </c>
      <c r="H9" s="33">
        <v>17</v>
      </c>
      <c r="I9" s="47"/>
      <c r="J9" s="33"/>
      <c r="K9" s="1"/>
      <c r="L9" s="1"/>
      <c r="M9" s="1"/>
      <c r="N9" s="1"/>
      <c r="O9" s="1"/>
      <c r="P9" s="1"/>
      <c r="Q9" s="1"/>
      <c r="R9" s="1"/>
      <c r="S9" s="1"/>
      <c r="T9" s="1"/>
      <c r="U9" s="1"/>
      <c r="V9" s="1"/>
      <c r="W9" s="1"/>
      <c r="X9" s="1"/>
      <c r="Y9" s="1"/>
      <c r="Z9" s="1"/>
    </row>
    <row r="10" spans="1:26" ht="15.75" customHeight="1" x14ac:dyDescent="0.2">
      <c r="A10" s="3"/>
      <c r="B10" s="16" t="s">
        <v>112</v>
      </c>
      <c r="C10" s="32">
        <v>846425</v>
      </c>
      <c r="D10" s="33">
        <v>406</v>
      </c>
      <c r="E10" s="32">
        <v>1613135</v>
      </c>
      <c r="F10" s="33">
        <v>132</v>
      </c>
      <c r="G10" s="47">
        <v>1332996</v>
      </c>
      <c r="H10" s="33">
        <v>305</v>
      </c>
      <c r="I10" s="47"/>
      <c r="J10" s="33"/>
      <c r="K10" s="1"/>
      <c r="L10" s="1"/>
      <c r="M10" s="1"/>
      <c r="N10" s="1"/>
      <c r="O10" s="1"/>
      <c r="P10" s="1"/>
      <c r="Q10" s="1"/>
      <c r="R10" s="1"/>
      <c r="S10" s="1"/>
      <c r="T10" s="1"/>
      <c r="U10" s="1"/>
      <c r="V10" s="1"/>
      <c r="W10" s="1"/>
      <c r="X10" s="1"/>
      <c r="Y10" s="1"/>
      <c r="Z10" s="1"/>
    </row>
    <row r="11" spans="1:26" ht="15.75" customHeight="1" x14ac:dyDescent="0.2">
      <c r="A11" s="3"/>
      <c r="B11" s="16" t="s">
        <v>113</v>
      </c>
      <c r="C11" s="32">
        <v>1428561</v>
      </c>
      <c r="D11" s="33">
        <v>448</v>
      </c>
      <c r="E11" s="32">
        <v>1710525</v>
      </c>
      <c r="F11" s="33">
        <v>157</v>
      </c>
      <c r="G11" s="47">
        <v>1322354</v>
      </c>
      <c r="H11" s="33">
        <v>473</v>
      </c>
      <c r="I11" s="47"/>
      <c r="J11" s="33"/>
      <c r="K11" s="1"/>
      <c r="L11" s="1"/>
      <c r="M11" s="1"/>
      <c r="N11" s="1"/>
      <c r="O11" s="1"/>
      <c r="P11" s="1"/>
      <c r="Q11" s="1"/>
      <c r="R11" s="1"/>
      <c r="S11" s="1"/>
      <c r="T11" s="1"/>
      <c r="U11" s="1"/>
      <c r="V11" s="1"/>
      <c r="W11" s="1"/>
      <c r="X11" s="1"/>
      <c r="Y11" s="1"/>
      <c r="Z11" s="1"/>
    </row>
    <row r="12" spans="1:26" ht="15.75" customHeight="1" x14ac:dyDescent="0.2">
      <c r="A12" s="3"/>
      <c r="B12" s="16" t="s">
        <v>114</v>
      </c>
      <c r="C12" s="32">
        <v>1414872</v>
      </c>
      <c r="D12" s="33">
        <v>505</v>
      </c>
      <c r="E12" s="32">
        <v>1835695</v>
      </c>
      <c r="F12" s="33">
        <v>163</v>
      </c>
      <c r="G12" s="47">
        <v>2412988</v>
      </c>
      <c r="H12" s="33">
        <v>384</v>
      </c>
      <c r="I12" s="47"/>
      <c r="J12" s="33"/>
      <c r="K12" s="1"/>
      <c r="L12" s="1"/>
      <c r="M12" s="1"/>
      <c r="N12" s="1"/>
      <c r="O12" s="1"/>
      <c r="P12" s="1"/>
      <c r="Q12" s="1"/>
      <c r="R12" s="1"/>
      <c r="S12" s="1"/>
      <c r="T12" s="1"/>
      <c r="U12" s="1"/>
      <c r="V12" s="1"/>
      <c r="W12" s="1"/>
      <c r="X12" s="1"/>
      <c r="Y12" s="1"/>
      <c r="Z12" s="1"/>
    </row>
    <row r="13" spans="1:26" ht="15.75" customHeight="1" x14ac:dyDescent="0.2">
      <c r="A13" s="3"/>
      <c r="B13" s="16" t="s">
        <v>115</v>
      </c>
      <c r="C13" s="32">
        <v>1515845</v>
      </c>
      <c r="D13" s="33">
        <v>515</v>
      </c>
      <c r="E13" s="32">
        <v>2001798</v>
      </c>
      <c r="F13" s="33">
        <v>161</v>
      </c>
      <c r="G13" s="47">
        <v>1288460</v>
      </c>
      <c r="H13" s="33">
        <v>818</v>
      </c>
      <c r="I13" s="47"/>
      <c r="J13" s="33"/>
      <c r="K13" s="1"/>
      <c r="L13" s="1"/>
      <c r="M13" s="1"/>
      <c r="N13" s="1"/>
      <c r="O13" s="1"/>
      <c r="P13" s="1"/>
      <c r="Q13" s="1"/>
      <c r="R13" s="1"/>
      <c r="S13" s="1"/>
      <c r="T13" s="1"/>
      <c r="U13" s="1"/>
      <c r="V13" s="1"/>
      <c r="W13" s="1"/>
      <c r="X13" s="1"/>
      <c r="Y13" s="1"/>
      <c r="Z13" s="1"/>
    </row>
    <row r="14" spans="1:26" ht="15.75" customHeight="1" x14ac:dyDescent="0.2">
      <c r="A14" s="3"/>
      <c r="B14" s="16" t="s">
        <v>116</v>
      </c>
      <c r="C14" s="32">
        <v>1769727</v>
      </c>
      <c r="D14" s="33">
        <v>505</v>
      </c>
      <c r="E14" s="32">
        <v>2492431</v>
      </c>
      <c r="F14" s="33">
        <v>137</v>
      </c>
      <c r="G14" s="47">
        <v>1372131</v>
      </c>
      <c r="H14" s="33">
        <v>902</v>
      </c>
      <c r="I14" s="47"/>
      <c r="J14" s="33"/>
      <c r="K14" s="1"/>
      <c r="L14" s="1"/>
      <c r="M14" s="1"/>
      <c r="N14" s="1"/>
      <c r="O14" s="1"/>
      <c r="P14" s="1"/>
      <c r="Q14" s="1"/>
      <c r="R14" s="1"/>
      <c r="S14" s="1"/>
      <c r="T14" s="1"/>
      <c r="U14" s="1"/>
      <c r="V14" s="1"/>
      <c r="W14" s="1"/>
      <c r="X14" s="1"/>
      <c r="Y14" s="1"/>
      <c r="Z14" s="1"/>
    </row>
    <row r="15" spans="1:26" ht="15.75" customHeight="1" x14ac:dyDescent="0.2">
      <c r="A15" s="3"/>
      <c r="B15" s="16" t="s">
        <v>98</v>
      </c>
      <c r="C15" s="32">
        <v>2525935</v>
      </c>
      <c r="D15" s="33">
        <v>387</v>
      </c>
      <c r="E15" s="32">
        <v>2717024</v>
      </c>
      <c r="F15" s="33">
        <v>127</v>
      </c>
      <c r="G15" s="47">
        <v>1511644</v>
      </c>
      <c r="H15" s="33">
        <v>878</v>
      </c>
      <c r="I15" s="47"/>
      <c r="J15" s="33"/>
      <c r="K15" s="1"/>
      <c r="L15" s="1"/>
      <c r="M15" s="1"/>
      <c r="N15" s="1"/>
      <c r="O15" s="1"/>
      <c r="P15" s="1"/>
      <c r="Q15" s="1"/>
      <c r="R15" s="1"/>
      <c r="S15" s="1"/>
      <c r="T15" s="1"/>
      <c r="U15" s="1"/>
      <c r="V15" s="1"/>
      <c r="W15" s="1"/>
      <c r="X15" s="1"/>
      <c r="Y15" s="1"/>
      <c r="Z15" s="1"/>
    </row>
    <row r="16" spans="1:26" ht="15.75" customHeight="1" x14ac:dyDescent="0.2">
      <c r="A16" s="3"/>
      <c r="B16" s="16" t="s">
        <v>99</v>
      </c>
      <c r="C16" s="32">
        <v>2540353</v>
      </c>
      <c r="D16" s="33">
        <v>431</v>
      </c>
      <c r="E16" s="32">
        <v>2760237</v>
      </c>
      <c r="F16" s="33">
        <v>134</v>
      </c>
      <c r="G16" s="47">
        <v>1687711</v>
      </c>
      <c r="H16" s="33">
        <v>859</v>
      </c>
      <c r="I16" s="47"/>
      <c r="J16" s="33"/>
      <c r="K16" s="1"/>
      <c r="L16" s="1"/>
      <c r="M16" s="1"/>
      <c r="N16" s="1"/>
      <c r="O16" s="1"/>
      <c r="P16" s="1"/>
      <c r="Q16" s="1"/>
      <c r="R16" s="1"/>
      <c r="S16" s="1"/>
      <c r="T16" s="1"/>
      <c r="U16" s="1"/>
      <c r="V16" s="1"/>
      <c r="W16" s="1"/>
      <c r="X16" s="1"/>
      <c r="Y16" s="1"/>
      <c r="Z16" s="1"/>
    </row>
    <row r="17" spans="1:26" ht="15.75" customHeight="1" x14ac:dyDescent="0.2">
      <c r="A17" s="3"/>
      <c r="B17" s="16" t="s">
        <v>100</v>
      </c>
      <c r="C17" s="32">
        <v>2729954</v>
      </c>
      <c r="D17" s="33">
        <v>449</v>
      </c>
      <c r="E17" s="32">
        <v>2855371</v>
      </c>
      <c r="F17" s="33">
        <v>135</v>
      </c>
      <c r="G17" s="47">
        <v>1982162</v>
      </c>
      <c r="H17" s="33">
        <v>877</v>
      </c>
      <c r="I17" s="47"/>
      <c r="J17" s="33"/>
      <c r="K17" s="1"/>
      <c r="L17" s="1"/>
      <c r="M17" s="1"/>
      <c r="N17" s="1"/>
      <c r="O17" s="1"/>
      <c r="P17" s="1"/>
      <c r="Q17" s="1"/>
      <c r="R17" s="1"/>
      <c r="S17" s="1"/>
      <c r="T17" s="1"/>
      <c r="U17" s="1"/>
      <c r="V17" s="1"/>
      <c r="W17" s="1"/>
      <c r="X17" s="1"/>
      <c r="Y17" s="1"/>
      <c r="Z17" s="1"/>
    </row>
    <row r="18" spans="1:26" ht="15.75" customHeight="1" x14ac:dyDescent="0.2">
      <c r="A18" s="3"/>
      <c r="B18" s="16" t="s">
        <v>101</v>
      </c>
      <c r="C18" s="32">
        <v>2913719</v>
      </c>
      <c r="D18" s="33">
        <v>454</v>
      </c>
      <c r="E18" s="32">
        <v>2018956</v>
      </c>
      <c r="F18" s="33">
        <v>188</v>
      </c>
      <c r="G18" s="47">
        <v>2115966</v>
      </c>
      <c r="H18" s="33">
        <v>942</v>
      </c>
      <c r="I18" s="47"/>
      <c r="J18" s="33"/>
      <c r="K18" s="1"/>
      <c r="L18" s="1"/>
      <c r="M18" s="1"/>
      <c r="N18" s="1"/>
      <c r="O18" s="1"/>
      <c r="P18" s="1"/>
      <c r="Q18" s="1"/>
      <c r="R18" s="1"/>
      <c r="S18" s="1"/>
      <c r="T18" s="1"/>
      <c r="U18" s="1"/>
      <c r="V18" s="1"/>
      <c r="W18" s="1"/>
      <c r="X18" s="1"/>
      <c r="Y18" s="1"/>
      <c r="Z18" s="1"/>
    </row>
    <row r="19" spans="1:26" ht="15.75" customHeight="1" x14ac:dyDescent="0.2">
      <c r="A19" s="3"/>
      <c r="B19" s="16" t="s">
        <v>102</v>
      </c>
      <c r="C19" s="32">
        <v>2253067</v>
      </c>
      <c r="D19" s="33">
        <v>605</v>
      </c>
      <c r="E19" s="32">
        <v>1929548</v>
      </c>
      <c r="F19" s="33">
        <v>198</v>
      </c>
      <c r="G19" s="47">
        <v>2288895</v>
      </c>
      <c r="H19" s="33">
        <v>917</v>
      </c>
      <c r="I19" s="47"/>
      <c r="J19" s="33"/>
      <c r="K19" s="1"/>
      <c r="L19" s="1"/>
      <c r="M19" s="1"/>
      <c r="N19" s="1"/>
      <c r="O19" s="1"/>
      <c r="P19" s="1"/>
      <c r="Q19" s="1"/>
      <c r="R19" s="1"/>
      <c r="S19" s="1"/>
      <c r="T19" s="1"/>
      <c r="U19" s="1"/>
      <c r="V19" s="1"/>
      <c r="W19" s="1"/>
      <c r="X19" s="1"/>
      <c r="Y19" s="1"/>
      <c r="Z19" s="1"/>
    </row>
    <row r="20" spans="1:26" ht="15.75" customHeight="1" x14ac:dyDescent="0.2">
      <c r="A20" s="3"/>
      <c r="B20" s="16" t="s">
        <v>103</v>
      </c>
      <c r="C20" s="32">
        <v>2639406</v>
      </c>
      <c r="D20" s="33">
        <v>569</v>
      </c>
      <c r="E20" s="32">
        <v>1921222</v>
      </c>
      <c r="F20" s="33">
        <v>218</v>
      </c>
      <c r="G20" s="47">
        <v>2557373</v>
      </c>
      <c r="H20" s="33">
        <v>828</v>
      </c>
      <c r="I20" s="47"/>
      <c r="J20" s="33"/>
      <c r="K20" s="1"/>
      <c r="L20" s="1"/>
      <c r="M20" s="1"/>
      <c r="N20" s="1"/>
      <c r="O20" s="1"/>
      <c r="P20" s="1"/>
      <c r="Q20" s="1"/>
      <c r="R20" s="1"/>
      <c r="S20" s="1"/>
      <c r="T20" s="1"/>
      <c r="U20" s="1"/>
      <c r="V20" s="1"/>
      <c r="W20" s="1"/>
      <c r="X20" s="1"/>
      <c r="Y20" s="1"/>
      <c r="Z20" s="1"/>
    </row>
    <row r="21" spans="1:26" ht="15.75" customHeight="1" x14ac:dyDescent="0.2">
      <c r="A21" s="3"/>
      <c r="B21" s="16" t="s">
        <v>119</v>
      </c>
      <c r="C21" s="32">
        <v>2707943</v>
      </c>
      <c r="D21" s="33">
        <v>600</v>
      </c>
      <c r="E21" s="32">
        <v>1962279</v>
      </c>
      <c r="F21" s="33">
        <v>213</v>
      </c>
      <c r="G21" s="47">
        <v>2477645</v>
      </c>
      <c r="H21" s="33">
        <v>799</v>
      </c>
      <c r="I21" s="47"/>
      <c r="J21" s="33"/>
      <c r="K21" s="1"/>
      <c r="L21" s="1"/>
      <c r="M21" s="1"/>
      <c r="N21" s="1"/>
      <c r="O21" s="1"/>
      <c r="P21" s="1"/>
      <c r="Q21" s="1"/>
      <c r="R21" s="1"/>
      <c r="S21" s="1"/>
      <c r="T21" s="1"/>
      <c r="U21" s="1"/>
      <c r="V21" s="1"/>
      <c r="W21" s="1"/>
      <c r="X21" s="1"/>
      <c r="Y21" s="1"/>
      <c r="Z21" s="1"/>
    </row>
    <row r="22" spans="1:26" ht="15.75" customHeight="1" x14ac:dyDescent="0.2">
      <c r="A22" s="3"/>
      <c r="B22" s="16" t="s">
        <v>120</v>
      </c>
      <c r="C22" s="32">
        <v>2606064</v>
      </c>
      <c r="D22" s="33">
        <v>657</v>
      </c>
      <c r="E22" s="32">
        <v>1855549</v>
      </c>
      <c r="F22" s="33">
        <v>238</v>
      </c>
      <c r="G22" s="47">
        <v>2774471</v>
      </c>
      <c r="H22" s="33">
        <v>756</v>
      </c>
      <c r="I22" s="47">
        <v>467130</v>
      </c>
      <c r="J22" s="33">
        <v>933</v>
      </c>
      <c r="K22" s="1"/>
      <c r="L22" s="1"/>
      <c r="M22" s="1"/>
      <c r="N22" s="1"/>
      <c r="O22" s="1"/>
      <c r="P22" s="1"/>
      <c r="Q22" s="1"/>
      <c r="R22" s="1"/>
      <c r="S22" s="1"/>
      <c r="T22" s="1"/>
      <c r="U22" s="1"/>
      <c r="V22" s="1"/>
      <c r="W22" s="1"/>
      <c r="X22" s="1"/>
      <c r="Y22" s="1"/>
      <c r="Z22" s="1"/>
    </row>
    <row r="23" spans="1:26" ht="15.75" customHeight="1" x14ac:dyDescent="0.2">
      <c r="A23" s="3"/>
      <c r="B23" s="6" t="s">
        <v>104</v>
      </c>
      <c r="C23" s="35">
        <v>2547729</v>
      </c>
      <c r="D23" s="36">
        <v>805</v>
      </c>
      <c r="E23" s="35">
        <v>1562053</v>
      </c>
      <c r="F23" s="36">
        <v>353</v>
      </c>
      <c r="G23" s="48">
        <v>2627691</v>
      </c>
      <c r="H23" s="36">
        <v>766</v>
      </c>
      <c r="I23" s="48">
        <v>273129</v>
      </c>
      <c r="J23" s="35">
        <v>1261</v>
      </c>
      <c r="K23" s="1"/>
      <c r="L23" s="1"/>
      <c r="M23" s="1"/>
      <c r="N23" s="1"/>
      <c r="O23" s="1"/>
      <c r="P23" s="1"/>
      <c r="Q23" s="1"/>
      <c r="R23" s="1"/>
      <c r="S23" s="1"/>
      <c r="T23" s="1"/>
      <c r="U23" s="1"/>
      <c r="V23" s="1"/>
      <c r="W23" s="1"/>
      <c r="X23" s="1"/>
      <c r="Y23" s="1"/>
      <c r="Z23" s="1"/>
    </row>
    <row r="24" spans="1:26" ht="15.75" customHeight="1" x14ac:dyDescent="0.2">
      <c r="A24" s="3"/>
      <c r="B24" s="6" t="s">
        <v>479</v>
      </c>
      <c r="C24" s="35">
        <v>2932618</v>
      </c>
      <c r="D24" s="36">
        <v>657</v>
      </c>
      <c r="E24" s="35">
        <v>1623628</v>
      </c>
      <c r="F24" s="36">
        <v>339</v>
      </c>
      <c r="G24" s="48">
        <v>3492206</v>
      </c>
      <c r="H24" s="36">
        <v>774</v>
      </c>
      <c r="I24" s="48">
        <v>365412</v>
      </c>
      <c r="J24" s="35">
        <v>1503</v>
      </c>
      <c r="K24" s="1"/>
      <c r="L24" s="1"/>
      <c r="M24" s="1"/>
      <c r="N24" s="1"/>
      <c r="O24" s="1"/>
      <c r="P24" s="1"/>
      <c r="Q24" s="1"/>
      <c r="R24" s="1"/>
      <c r="S24" s="1"/>
      <c r="T24" s="1"/>
      <c r="U24" s="1"/>
      <c r="V24" s="1"/>
      <c r="W24" s="1"/>
      <c r="X24" s="1"/>
      <c r="Y24" s="1"/>
      <c r="Z24" s="1"/>
    </row>
    <row r="25" spans="1:26" ht="15.75" customHeight="1" x14ac:dyDescent="0.2">
      <c r="A25" s="61"/>
      <c r="B25" s="170" t="s">
        <v>492</v>
      </c>
      <c r="C25" s="164">
        <v>1500077</v>
      </c>
      <c r="D25" s="180">
        <v>425.84286499023438</v>
      </c>
      <c r="E25" s="164">
        <v>1578416</v>
      </c>
      <c r="F25" s="180">
        <v>360.374267578125</v>
      </c>
      <c r="G25" s="48">
        <v>6813360</v>
      </c>
      <c r="H25" s="180">
        <v>605.8201904296875</v>
      </c>
      <c r="I25" s="175">
        <v>310160</v>
      </c>
      <c r="J25" s="164">
        <v>1953.9949999999999</v>
      </c>
      <c r="K25" s="105"/>
      <c r="L25" s="105"/>
      <c r="M25" s="105"/>
      <c r="N25" s="105"/>
      <c r="O25" s="105"/>
      <c r="P25" s="105"/>
      <c r="Q25" s="105"/>
      <c r="R25" s="105"/>
      <c r="S25" s="105"/>
      <c r="T25" s="105"/>
      <c r="U25" s="105"/>
      <c r="V25" s="105"/>
      <c r="W25" s="105"/>
      <c r="X25" s="105"/>
      <c r="Y25" s="105"/>
      <c r="Z25" s="105"/>
    </row>
    <row r="26" spans="1:26" ht="15.75" customHeight="1" x14ac:dyDescent="0.2">
      <c r="A26" s="3"/>
      <c r="B26" s="3"/>
      <c r="C26" s="3"/>
      <c r="D26" s="3"/>
      <c r="E26" s="3"/>
      <c r="F26" s="3"/>
      <c r="G26" s="3"/>
      <c r="H26" s="3"/>
      <c r="I26" s="3"/>
      <c r="J26" s="1"/>
      <c r="K26" s="1"/>
      <c r="L26" s="1"/>
      <c r="M26" s="1"/>
      <c r="N26" s="1"/>
      <c r="O26" s="1"/>
      <c r="P26" s="1"/>
      <c r="Q26" s="1"/>
      <c r="R26" s="1"/>
      <c r="S26" s="1"/>
      <c r="T26" s="1"/>
      <c r="U26" s="1"/>
      <c r="V26" s="1"/>
      <c r="W26" s="1"/>
      <c r="X26" s="1"/>
      <c r="Y26" s="1"/>
      <c r="Z26" s="1"/>
    </row>
    <row r="27" spans="1:26" ht="15.75" customHeight="1" x14ac:dyDescent="0.2">
      <c r="A27" s="3"/>
      <c r="B27" s="89" t="s">
        <v>413</v>
      </c>
      <c r="C27" s="3"/>
      <c r="D27" s="3"/>
      <c r="E27" s="3"/>
      <c r="F27" s="3"/>
      <c r="G27" s="3"/>
      <c r="H27" s="3"/>
      <c r="I27" s="3"/>
      <c r="J27" s="1"/>
      <c r="K27" s="1"/>
      <c r="L27" s="1"/>
      <c r="M27" s="1"/>
      <c r="N27" s="1"/>
      <c r="O27" s="1"/>
      <c r="P27" s="1"/>
      <c r="Q27" s="1"/>
      <c r="R27" s="1"/>
      <c r="S27" s="1"/>
      <c r="T27" s="1"/>
      <c r="U27" s="1"/>
      <c r="V27" s="1"/>
      <c r="W27" s="1"/>
      <c r="X27" s="1"/>
      <c r="Y27" s="1"/>
      <c r="Z27" s="1"/>
    </row>
    <row r="28" spans="1:26" ht="15.75" customHeight="1" x14ac:dyDescent="0.2">
      <c r="A28" s="3"/>
      <c r="B28" s="147" t="s">
        <v>469</v>
      </c>
      <c r="C28" s="3"/>
      <c r="D28" s="3"/>
      <c r="E28" s="3"/>
      <c r="F28" s="3"/>
      <c r="G28" s="3"/>
      <c r="H28" s="3"/>
      <c r="I28" s="3"/>
      <c r="J28" s="1"/>
      <c r="K28" s="1"/>
      <c r="L28" s="1"/>
      <c r="M28" s="1"/>
      <c r="N28" s="1"/>
      <c r="O28" s="1"/>
      <c r="P28" s="1"/>
      <c r="Q28" s="1"/>
      <c r="R28" s="1"/>
      <c r="S28" s="1"/>
      <c r="T28" s="1"/>
      <c r="U28" s="1"/>
      <c r="V28" s="1"/>
      <c r="W28" s="1"/>
      <c r="X28" s="1"/>
      <c r="Y28" s="1"/>
      <c r="Z28" s="1"/>
    </row>
    <row r="29" spans="1:26" ht="15.75" customHeight="1" x14ac:dyDescent="0.2">
      <c r="A29" s="3"/>
      <c r="B29" s="3"/>
      <c r="C29" s="3"/>
      <c r="D29" s="3"/>
      <c r="E29" s="3"/>
      <c r="F29" s="3"/>
      <c r="G29" s="3"/>
      <c r="H29" s="3"/>
      <c r="I29" s="3"/>
      <c r="J29" s="1"/>
      <c r="K29" s="1"/>
      <c r="L29" s="1"/>
      <c r="M29" s="1"/>
      <c r="N29" s="1"/>
      <c r="O29" s="1"/>
      <c r="P29" s="1"/>
      <c r="Q29" s="1"/>
      <c r="R29" s="1"/>
      <c r="S29" s="1"/>
      <c r="T29" s="1"/>
      <c r="U29" s="1"/>
      <c r="V29" s="1"/>
      <c r="W29" s="1"/>
      <c r="X29" s="1"/>
      <c r="Y29" s="1"/>
      <c r="Z29" s="1"/>
    </row>
    <row r="30" spans="1:26" ht="15.75" customHeight="1" x14ac:dyDescent="0.2">
      <c r="A30" s="3"/>
      <c r="B30" s="3"/>
      <c r="C30" s="3"/>
      <c r="D30" s="3"/>
      <c r="E30" s="3"/>
      <c r="F30" s="3"/>
      <c r="G30" s="3"/>
      <c r="H30" s="3"/>
      <c r="I30" s="3"/>
      <c r="J30" s="1"/>
      <c r="K30" s="1"/>
      <c r="L30" s="1"/>
      <c r="M30" s="1"/>
      <c r="N30" s="1"/>
      <c r="O30" s="1"/>
      <c r="P30" s="1"/>
      <c r="Q30" s="1"/>
      <c r="R30" s="1"/>
      <c r="S30" s="1"/>
      <c r="T30" s="1"/>
      <c r="U30" s="1"/>
      <c r="V30" s="1"/>
      <c r="W30" s="1"/>
      <c r="X30" s="1"/>
      <c r="Y30" s="1"/>
      <c r="Z30" s="1"/>
    </row>
    <row r="31" spans="1:26" ht="15.75" customHeight="1" x14ac:dyDescent="0.2">
      <c r="A31" s="3"/>
      <c r="B31" s="3"/>
      <c r="C31" s="3"/>
      <c r="D31" s="3"/>
      <c r="E31" s="3"/>
      <c r="F31" s="3"/>
      <c r="G31" s="3"/>
      <c r="H31" s="3"/>
      <c r="I31" s="3"/>
      <c r="J31" s="1"/>
      <c r="K31" s="1"/>
      <c r="L31" s="1"/>
      <c r="M31" s="1"/>
      <c r="N31" s="1"/>
      <c r="O31" s="1"/>
      <c r="P31" s="1"/>
      <c r="Q31" s="1"/>
      <c r="R31" s="1"/>
      <c r="S31" s="1"/>
      <c r="T31" s="1"/>
      <c r="U31" s="1"/>
      <c r="V31" s="1"/>
      <c r="W31" s="1"/>
      <c r="X31" s="1"/>
      <c r="Y31" s="1"/>
      <c r="Z31" s="1"/>
    </row>
    <row r="32" spans="1:26" ht="15.75" customHeight="1" x14ac:dyDescent="0.2">
      <c r="A32" s="3"/>
      <c r="B32" s="3"/>
      <c r="C32" s="3"/>
      <c r="D32" s="3"/>
      <c r="E32" s="3"/>
      <c r="F32" s="3"/>
      <c r="G32" s="3"/>
      <c r="H32" s="3"/>
      <c r="I32" s="3"/>
      <c r="J32" s="1"/>
      <c r="K32" s="1"/>
      <c r="L32" s="1"/>
      <c r="M32" s="1"/>
      <c r="N32" s="1"/>
      <c r="O32" s="1"/>
      <c r="P32" s="1"/>
      <c r="Q32" s="1"/>
      <c r="R32" s="1"/>
      <c r="S32" s="1"/>
      <c r="T32" s="1"/>
      <c r="U32" s="1"/>
      <c r="V32" s="1"/>
      <c r="W32" s="1"/>
      <c r="X32" s="1"/>
      <c r="Y32" s="1"/>
      <c r="Z32" s="1"/>
    </row>
    <row r="33" spans="1:26" ht="15.75" customHeight="1" x14ac:dyDescent="0.2">
      <c r="A33" s="3"/>
      <c r="B33" s="3"/>
      <c r="C33" s="3"/>
      <c r="D33" s="3"/>
      <c r="E33" s="3"/>
      <c r="F33" s="3"/>
      <c r="G33" s="3"/>
      <c r="H33" s="3"/>
      <c r="I33" s="3"/>
      <c r="J33" s="1"/>
      <c r="K33" s="1"/>
      <c r="L33" s="1"/>
      <c r="M33" s="1"/>
      <c r="N33" s="1"/>
      <c r="O33" s="1"/>
      <c r="P33" s="1"/>
      <c r="Q33" s="1"/>
      <c r="R33" s="1"/>
      <c r="S33" s="1"/>
      <c r="T33" s="1"/>
      <c r="U33" s="1"/>
      <c r="V33" s="1"/>
      <c r="W33" s="1"/>
      <c r="X33" s="1"/>
      <c r="Y33" s="1"/>
      <c r="Z33" s="1"/>
    </row>
    <row r="34" spans="1:26" ht="15.75" customHeight="1" x14ac:dyDescent="0.2">
      <c r="A34" s="3"/>
      <c r="B34" s="3"/>
      <c r="C34" s="3"/>
      <c r="D34" s="3"/>
      <c r="E34" s="3"/>
      <c r="F34" s="3"/>
      <c r="G34" s="3"/>
      <c r="H34" s="3"/>
      <c r="I34" s="3"/>
      <c r="J34" s="1"/>
      <c r="K34" s="1"/>
      <c r="L34" s="1"/>
      <c r="M34" s="1"/>
      <c r="N34" s="1"/>
      <c r="O34" s="1"/>
      <c r="P34" s="1"/>
      <c r="Q34" s="1"/>
      <c r="R34" s="1"/>
      <c r="S34" s="1"/>
      <c r="T34" s="1"/>
      <c r="U34" s="1"/>
      <c r="V34" s="1"/>
      <c r="W34" s="1"/>
      <c r="X34" s="1"/>
      <c r="Y34" s="1"/>
      <c r="Z34" s="1"/>
    </row>
    <row r="35" spans="1:26" ht="15.75" customHeight="1" x14ac:dyDescent="0.2">
      <c r="A35" s="3"/>
      <c r="B35" s="3"/>
      <c r="C35" s="3"/>
      <c r="D35" s="3"/>
      <c r="E35" s="3"/>
      <c r="F35" s="3"/>
      <c r="G35" s="3"/>
      <c r="H35" s="3"/>
      <c r="I35" s="3"/>
      <c r="J35" s="1"/>
      <c r="K35" s="1"/>
      <c r="L35" s="1"/>
      <c r="M35" s="1"/>
      <c r="N35" s="1"/>
      <c r="O35" s="1"/>
      <c r="P35" s="1"/>
      <c r="Q35" s="1"/>
      <c r="R35" s="1"/>
      <c r="S35" s="1"/>
      <c r="T35" s="1"/>
      <c r="U35" s="1"/>
      <c r="V35" s="1"/>
      <c r="W35" s="1"/>
      <c r="X35" s="1"/>
      <c r="Y35" s="1"/>
      <c r="Z35" s="1"/>
    </row>
    <row r="36" spans="1:26" ht="15.75" customHeight="1" x14ac:dyDescent="0.2">
      <c r="A36" s="3"/>
      <c r="B36" s="3"/>
      <c r="C36" s="3"/>
      <c r="D36" s="3"/>
      <c r="E36" s="3"/>
      <c r="F36" s="3"/>
      <c r="G36" s="3"/>
      <c r="H36" s="3"/>
      <c r="I36" s="3"/>
      <c r="J36" s="1"/>
      <c r="K36" s="1"/>
      <c r="L36" s="1"/>
      <c r="M36" s="1"/>
      <c r="N36" s="1"/>
      <c r="O36" s="1"/>
      <c r="P36" s="1"/>
      <c r="Q36" s="1"/>
      <c r="R36" s="1"/>
      <c r="S36" s="1"/>
      <c r="T36" s="1"/>
      <c r="U36" s="1"/>
      <c r="V36" s="1"/>
      <c r="W36" s="1"/>
      <c r="X36" s="1"/>
      <c r="Y36" s="1"/>
      <c r="Z36" s="1"/>
    </row>
    <row r="37" spans="1:26" ht="15.75" customHeight="1" x14ac:dyDescent="0.2">
      <c r="A37" s="3"/>
      <c r="B37" s="3"/>
      <c r="C37" s="3"/>
      <c r="D37" s="3"/>
      <c r="E37" s="3"/>
      <c r="F37" s="3"/>
      <c r="G37" s="3"/>
      <c r="H37" s="3"/>
      <c r="I37" s="3"/>
      <c r="J37" s="1"/>
      <c r="K37" s="1"/>
      <c r="L37" s="1"/>
      <c r="M37" s="1"/>
      <c r="N37" s="1"/>
      <c r="O37" s="1"/>
      <c r="P37" s="1"/>
      <c r="Q37" s="1"/>
      <c r="R37" s="1"/>
      <c r="S37" s="1"/>
      <c r="T37" s="1"/>
      <c r="U37" s="1"/>
      <c r="V37" s="1"/>
      <c r="W37" s="1"/>
      <c r="X37" s="1"/>
      <c r="Y37" s="1"/>
      <c r="Z37" s="1"/>
    </row>
    <row r="38" spans="1:26" ht="15.75" customHeight="1" x14ac:dyDescent="0.2">
      <c r="A38" s="3"/>
      <c r="B38" s="3"/>
      <c r="C38" s="3"/>
      <c r="D38" s="3"/>
      <c r="E38" s="3"/>
      <c r="F38" s="3"/>
      <c r="G38" s="3"/>
      <c r="H38" s="3"/>
      <c r="I38" s="3"/>
      <c r="J38" s="1"/>
      <c r="K38" s="1"/>
      <c r="L38" s="1"/>
      <c r="M38" s="1"/>
      <c r="N38" s="1"/>
      <c r="O38" s="1"/>
      <c r="P38" s="1"/>
      <c r="Q38" s="1"/>
      <c r="R38" s="1"/>
      <c r="S38" s="1"/>
      <c r="T38" s="1"/>
      <c r="U38" s="1"/>
      <c r="V38" s="1"/>
      <c r="W38" s="1"/>
      <c r="X38" s="1"/>
      <c r="Y38" s="1"/>
      <c r="Z38" s="1"/>
    </row>
    <row r="39" spans="1:26" ht="15.75" customHeight="1" x14ac:dyDescent="0.2">
      <c r="A39" s="3"/>
      <c r="B39" s="3"/>
      <c r="C39" s="3"/>
      <c r="D39" s="3"/>
      <c r="E39" s="3"/>
      <c r="F39" s="3"/>
      <c r="G39" s="3"/>
      <c r="H39" s="3"/>
      <c r="I39" s="3"/>
      <c r="J39" s="1"/>
      <c r="K39" s="1"/>
      <c r="L39" s="1"/>
      <c r="M39" s="1"/>
      <c r="N39" s="1"/>
      <c r="O39" s="1"/>
      <c r="P39" s="1"/>
      <c r="Q39" s="1"/>
      <c r="R39" s="1"/>
      <c r="S39" s="1"/>
      <c r="T39" s="1"/>
      <c r="U39" s="1"/>
      <c r="V39" s="1"/>
      <c r="W39" s="1"/>
      <c r="X39" s="1"/>
      <c r="Y39" s="1"/>
      <c r="Z39" s="1"/>
    </row>
    <row r="40" spans="1:26" ht="15.75" customHeight="1" x14ac:dyDescent="0.2">
      <c r="A40" s="3"/>
      <c r="B40" s="3"/>
      <c r="C40" s="3"/>
      <c r="D40" s="3"/>
      <c r="E40" s="3"/>
      <c r="F40" s="3"/>
      <c r="G40" s="3"/>
      <c r="H40" s="3"/>
      <c r="I40" s="3"/>
      <c r="J40" s="1"/>
      <c r="K40" s="1"/>
      <c r="L40" s="1"/>
      <c r="M40" s="1"/>
      <c r="N40" s="1"/>
      <c r="O40" s="1"/>
      <c r="P40" s="1"/>
      <c r="Q40" s="1"/>
      <c r="R40" s="1"/>
      <c r="S40" s="1"/>
      <c r="T40" s="1"/>
      <c r="U40" s="1"/>
      <c r="V40" s="1"/>
      <c r="W40" s="1"/>
      <c r="X40" s="1"/>
      <c r="Y40" s="1"/>
      <c r="Z40" s="1"/>
    </row>
    <row r="41" spans="1:26" ht="15.75" customHeight="1" x14ac:dyDescent="0.2">
      <c r="A41" s="3"/>
      <c r="B41" s="3"/>
      <c r="C41" s="3"/>
      <c r="D41" s="3"/>
      <c r="E41" s="3"/>
      <c r="F41" s="3"/>
      <c r="G41" s="3"/>
      <c r="H41" s="3"/>
      <c r="I41" s="3"/>
      <c r="J41" s="1"/>
      <c r="K41" s="1"/>
      <c r="L41" s="1"/>
      <c r="M41" s="1"/>
      <c r="N41" s="1"/>
      <c r="O41" s="1"/>
      <c r="P41" s="1"/>
      <c r="Q41" s="1"/>
      <c r="R41" s="1"/>
      <c r="S41" s="1"/>
      <c r="T41" s="1"/>
      <c r="U41" s="1"/>
      <c r="V41" s="1"/>
      <c r="W41" s="1"/>
      <c r="X41" s="1"/>
      <c r="Y41" s="1"/>
      <c r="Z41" s="1"/>
    </row>
    <row r="42" spans="1:26" ht="15.75" customHeight="1" x14ac:dyDescent="0.2">
      <c r="A42" s="3"/>
      <c r="B42" s="3"/>
      <c r="C42" s="3"/>
      <c r="D42" s="3"/>
      <c r="E42" s="3"/>
      <c r="F42" s="3"/>
      <c r="G42" s="3"/>
      <c r="H42" s="3"/>
      <c r="I42" s="3"/>
      <c r="J42" s="1"/>
      <c r="K42" s="1"/>
      <c r="L42" s="1"/>
      <c r="M42" s="1"/>
      <c r="N42" s="1"/>
      <c r="O42" s="1"/>
      <c r="P42" s="1"/>
      <c r="Q42" s="1"/>
      <c r="R42" s="1"/>
      <c r="S42" s="1"/>
      <c r="T42" s="1"/>
      <c r="U42" s="1"/>
      <c r="V42" s="1"/>
      <c r="W42" s="1"/>
      <c r="X42" s="1"/>
      <c r="Y42" s="1"/>
      <c r="Z42" s="1"/>
    </row>
    <row r="43" spans="1:26" ht="15.75" customHeight="1" x14ac:dyDescent="0.2">
      <c r="A43" s="3"/>
      <c r="B43" s="3"/>
      <c r="C43" s="3"/>
      <c r="D43" s="3"/>
      <c r="E43" s="3"/>
      <c r="F43" s="3"/>
      <c r="G43" s="3"/>
      <c r="H43" s="3"/>
      <c r="I43" s="3"/>
      <c r="J43" s="1"/>
      <c r="K43" s="1"/>
      <c r="L43" s="1"/>
      <c r="M43" s="1"/>
      <c r="N43" s="1"/>
      <c r="O43" s="1"/>
      <c r="P43" s="1"/>
      <c r="Q43" s="1"/>
      <c r="R43" s="1"/>
      <c r="S43" s="1"/>
      <c r="T43" s="1"/>
      <c r="U43" s="1"/>
      <c r="V43" s="1"/>
      <c r="W43" s="1"/>
      <c r="X43" s="1"/>
      <c r="Y43" s="1"/>
      <c r="Z43" s="1"/>
    </row>
    <row r="44" spans="1:26" ht="15.75" customHeight="1" x14ac:dyDescent="0.2">
      <c r="A44" s="3"/>
      <c r="B44" s="3"/>
      <c r="C44" s="3"/>
      <c r="D44" s="3"/>
      <c r="E44" s="3"/>
      <c r="F44" s="3"/>
      <c r="G44" s="3"/>
      <c r="H44" s="3"/>
      <c r="I44" s="3"/>
      <c r="J44" s="1"/>
      <c r="K44" s="1"/>
      <c r="L44" s="1"/>
      <c r="M44" s="1"/>
      <c r="N44" s="1"/>
      <c r="O44" s="1"/>
      <c r="P44" s="1"/>
      <c r="Q44" s="1"/>
      <c r="R44" s="1"/>
      <c r="S44" s="1"/>
      <c r="T44" s="1"/>
      <c r="U44" s="1"/>
      <c r="V44" s="1"/>
      <c r="W44" s="1"/>
      <c r="X44" s="1"/>
      <c r="Y44" s="1"/>
      <c r="Z44" s="1"/>
    </row>
    <row r="45" spans="1:26" ht="15.75" customHeight="1" x14ac:dyDescent="0.2">
      <c r="A45" s="3"/>
      <c r="B45" s="3"/>
      <c r="C45" s="3"/>
      <c r="D45" s="3"/>
      <c r="E45" s="3"/>
      <c r="F45" s="3"/>
      <c r="G45" s="3"/>
      <c r="H45" s="3"/>
      <c r="I45" s="3"/>
      <c r="J45" s="1"/>
      <c r="K45" s="1"/>
      <c r="L45" s="1"/>
      <c r="M45" s="1"/>
      <c r="N45" s="1"/>
      <c r="O45" s="1"/>
      <c r="P45" s="1"/>
      <c r="Q45" s="1"/>
      <c r="R45" s="1"/>
      <c r="S45" s="1"/>
      <c r="T45" s="1"/>
      <c r="U45" s="1"/>
      <c r="V45" s="1"/>
      <c r="W45" s="1"/>
      <c r="X45" s="1"/>
      <c r="Y45" s="1"/>
      <c r="Z45" s="1"/>
    </row>
    <row r="46" spans="1:26" ht="15.75" customHeight="1" x14ac:dyDescent="0.2">
      <c r="A46" s="3"/>
      <c r="B46" s="3"/>
      <c r="C46" s="3"/>
      <c r="D46" s="3"/>
      <c r="E46" s="3"/>
      <c r="F46" s="3"/>
      <c r="G46" s="3"/>
      <c r="H46" s="3"/>
      <c r="I46" s="3"/>
      <c r="J46" s="1"/>
      <c r="K46" s="1"/>
      <c r="L46" s="1"/>
      <c r="M46" s="1"/>
      <c r="N46" s="1"/>
      <c r="O46" s="1"/>
      <c r="P46" s="1"/>
      <c r="Q46" s="1"/>
      <c r="R46" s="1"/>
      <c r="S46" s="1"/>
      <c r="T46" s="1"/>
      <c r="U46" s="1"/>
      <c r="V46" s="1"/>
      <c r="W46" s="1"/>
      <c r="X46" s="1"/>
      <c r="Y46" s="1"/>
      <c r="Z46" s="1"/>
    </row>
    <row r="47" spans="1:26" ht="15.75" customHeight="1" x14ac:dyDescent="0.2">
      <c r="A47" s="3"/>
      <c r="B47" s="3"/>
      <c r="C47" s="3"/>
      <c r="D47" s="3"/>
      <c r="E47" s="3"/>
      <c r="F47" s="3"/>
      <c r="G47" s="3"/>
      <c r="H47" s="3"/>
      <c r="I47" s="3"/>
      <c r="J47" s="1"/>
      <c r="K47" s="1"/>
      <c r="L47" s="1"/>
      <c r="M47" s="1"/>
      <c r="N47" s="1"/>
      <c r="O47" s="1"/>
      <c r="P47" s="1"/>
      <c r="Q47" s="1"/>
      <c r="R47" s="1"/>
      <c r="S47" s="1"/>
      <c r="T47" s="1"/>
      <c r="U47" s="1"/>
      <c r="V47" s="1"/>
      <c r="W47" s="1"/>
      <c r="X47" s="1"/>
      <c r="Y47" s="1"/>
      <c r="Z47" s="1"/>
    </row>
    <row r="48" spans="1:26" ht="15.75" customHeight="1" x14ac:dyDescent="0.2">
      <c r="A48" s="3"/>
      <c r="B48" s="3"/>
      <c r="C48" s="3"/>
      <c r="D48" s="3"/>
      <c r="E48" s="3"/>
      <c r="F48" s="3"/>
      <c r="G48" s="3"/>
      <c r="H48" s="3"/>
      <c r="I48" s="3"/>
      <c r="J48" s="1"/>
      <c r="K48" s="1"/>
      <c r="L48" s="1"/>
      <c r="M48" s="1"/>
      <c r="N48" s="1"/>
      <c r="O48" s="1"/>
      <c r="P48" s="1"/>
      <c r="Q48" s="1"/>
      <c r="R48" s="1"/>
      <c r="S48" s="1"/>
      <c r="T48" s="1"/>
      <c r="U48" s="1"/>
      <c r="V48" s="1"/>
      <c r="W48" s="1"/>
      <c r="X48" s="1"/>
      <c r="Y48" s="1"/>
      <c r="Z48" s="1"/>
    </row>
    <row r="49" spans="1:26" ht="15.75" customHeight="1" x14ac:dyDescent="0.2">
      <c r="A49" s="3"/>
      <c r="B49" s="3"/>
      <c r="C49" s="3"/>
      <c r="D49" s="3"/>
      <c r="E49" s="3"/>
      <c r="F49" s="3"/>
      <c r="G49" s="3"/>
      <c r="H49" s="3"/>
      <c r="I49" s="3"/>
      <c r="J49" s="1"/>
      <c r="K49" s="1"/>
      <c r="L49" s="1"/>
      <c r="M49" s="1"/>
      <c r="N49" s="1"/>
      <c r="O49" s="1"/>
      <c r="P49" s="1"/>
      <c r="Q49" s="1"/>
      <c r="R49" s="1"/>
      <c r="S49" s="1"/>
      <c r="T49" s="1"/>
      <c r="U49" s="1"/>
      <c r="V49" s="1"/>
      <c r="W49" s="1"/>
      <c r="X49" s="1"/>
      <c r="Y49" s="1"/>
      <c r="Z49" s="1"/>
    </row>
    <row r="50" spans="1:26" ht="15.75" customHeight="1" x14ac:dyDescent="0.2">
      <c r="A50" s="3"/>
      <c r="B50" s="3"/>
      <c r="C50" s="3"/>
      <c r="D50" s="3"/>
      <c r="E50" s="3"/>
      <c r="F50" s="3"/>
      <c r="G50" s="3"/>
      <c r="H50" s="3"/>
      <c r="I50" s="3"/>
      <c r="J50" s="1"/>
      <c r="K50" s="1"/>
      <c r="L50" s="1"/>
      <c r="M50" s="1"/>
      <c r="N50" s="1"/>
      <c r="O50" s="1"/>
      <c r="P50" s="1"/>
      <c r="Q50" s="1"/>
      <c r="R50" s="1"/>
      <c r="S50" s="1"/>
      <c r="T50" s="1"/>
      <c r="U50" s="1"/>
      <c r="V50" s="1"/>
      <c r="W50" s="1"/>
      <c r="X50" s="1"/>
      <c r="Y50" s="1"/>
      <c r="Z50" s="1"/>
    </row>
    <row r="51" spans="1:26" ht="15.75" customHeight="1" x14ac:dyDescent="0.2">
      <c r="A51" s="3"/>
      <c r="B51" s="3"/>
      <c r="C51" s="3"/>
      <c r="D51" s="3"/>
      <c r="E51" s="3"/>
      <c r="F51" s="3"/>
      <c r="G51" s="3"/>
      <c r="H51" s="3"/>
      <c r="I51" s="3"/>
      <c r="J51" s="1"/>
      <c r="K51" s="1"/>
      <c r="L51" s="1"/>
      <c r="M51" s="1"/>
      <c r="N51" s="1"/>
      <c r="O51" s="1"/>
      <c r="P51" s="1"/>
      <c r="Q51" s="1"/>
      <c r="R51" s="1"/>
      <c r="S51" s="1"/>
      <c r="T51" s="1"/>
      <c r="U51" s="1"/>
      <c r="V51" s="1"/>
      <c r="W51" s="1"/>
      <c r="X51" s="1"/>
      <c r="Y51" s="1"/>
      <c r="Z51" s="1"/>
    </row>
    <row r="52" spans="1:26" ht="15.75" customHeight="1" x14ac:dyDescent="0.2">
      <c r="A52" s="3"/>
      <c r="B52" s="3"/>
      <c r="C52" s="3"/>
      <c r="D52" s="3"/>
      <c r="E52" s="3"/>
      <c r="F52" s="3"/>
      <c r="G52" s="3"/>
      <c r="H52" s="3"/>
      <c r="I52" s="3"/>
      <c r="J52" s="1"/>
      <c r="K52" s="1"/>
      <c r="L52" s="1"/>
      <c r="M52" s="1"/>
      <c r="N52" s="1"/>
      <c r="O52" s="1"/>
      <c r="P52" s="1"/>
      <c r="Q52" s="1"/>
      <c r="R52" s="1"/>
      <c r="S52" s="1"/>
      <c r="T52" s="1"/>
      <c r="U52" s="1"/>
      <c r="V52" s="1"/>
      <c r="W52" s="1"/>
      <c r="X52" s="1"/>
      <c r="Y52" s="1"/>
      <c r="Z52" s="1"/>
    </row>
    <row r="53" spans="1:26" ht="15.75" customHeight="1" x14ac:dyDescent="0.2">
      <c r="A53" s="3"/>
      <c r="B53" s="3"/>
      <c r="C53" s="3"/>
      <c r="D53" s="3"/>
      <c r="E53" s="3"/>
      <c r="F53" s="3"/>
      <c r="G53" s="3"/>
      <c r="H53" s="3"/>
      <c r="I53" s="3"/>
      <c r="J53" s="1"/>
      <c r="K53" s="1"/>
      <c r="L53" s="1"/>
      <c r="M53" s="1"/>
      <c r="N53" s="1"/>
      <c r="O53" s="1"/>
      <c r="P53" s="1"/>
      <c r="Q53" s="1"/>
      <c r="R53" s="1"/>
      <c r="S53" s="1"/>
      <c r="T53" s="1"/>
      <c r="U53" s="1"/>
      <c r="V53" s="1"/>
      <c r="W53" s="1"/>
      <c r="X53" s="1"/>
      <c r="Y53" s="1"/>
      <c r="Z53" s="1"/>
    </row>
    <row r="54" spans="1:26" ht="15.75" customHeight="1" x14ac:dyDescent="0.2">
      <c r="A54" s="3"/>
      <c r="B54" s="3"/>
      <c r="C54" s="3"/>
      <c r="D54" s="3"/>
      <c r="E54" s="3"/>
      <c r="F54" s="3"/>
      <c r="G54" s="3"/>
      <c r="H54" s="3"/>
      <c r="I54" s="3"/>
      <c r="J54" s="1"/>
      <c r="K54" s="1"/>
      <c r="L54" s="1"/>
      <c r="M54" s="1"/>
      <c r="N54" s="1"/>
      <c r="O54" s="1"/>
      <c r="P54" s="1"/>
      <c r="Q54" s="1"/>
      <c r="R54" s="1"/>
      <c r="S54" s="1"/>
      <c r="T54" s="1"/>
      <c r="U54" s="1"/>
      <c r="V54" s="1"/>
      <c r="W54" s="1"/>
      <c r="X54" s="1"/>
      <c r="Y54" s="1"/>
      <c r="Z54" s="1"/>
    </row>
    <row r="55" spans="1:26" ht="15.75" customHeight="1" x14ac:dyDescent="0.2">
      <c r="A55" s="3"/>
      <c r="B55" s="3"/>
      <c r="C55" s="3"/>
      <c r="D55" s="3"/>
      <c r="E55" s="3"/>
      <c r="F55" s="3"/>
      <c r="G55" s="3"/>
      <c r="H55" s="3"/>
      <c r="I55" s="3"/>
      <c r="J55" s="1"/>
      <c r="K55" s="1"/>
      <c r="L55" s="1"/>
      <c r="M55" s="1"/>
      <c r="N55" s="1"/>
      <c r="O55" s="1"/>
      <c r="P55" s="1"/>
      <c r="Q55" s="1"/>
      <c r="R55" s="1"/>
      <c r="S55" s="1"/>
      <c r="T55" s="1"/>
      <c r="U55" s="1"/>
      <c r="V55" s="1"/>
      <c r="W55" s="1"/>
      <c r="X55" s="1"/>
      <c r="Y55" s="1"/>
      <c r="Z55" s="1"/>
    </row>
    <row r="56" spans="1:26" ht="15.75" customHeight="1" x14ac:dyDescent="0.2">
      <c r="A56" s="3"/>
      <c r="B56" s="3"/>
      <c r="C56" s="3"/>
      <c r="D56" s="3"/>
      <c r="E56" s="3"/>
      <c r="F56" s="3"/>
      <c r="G56" s="3"/>
      <c r="H56" s="3"/>
      <c r="I56" s="3"/>
      <c r="J56" s="1"/>
      <c r="K56" s="1"/>
      <c r="L56" s="1"/>
      <c r="M56" s="1"/>
      <c r="N56" s="1"/>
      <c r="O56" s="1"/>
      <c r="P56" s="1"/>
      <c r="Q56" s="1"/>
      <c r="R56" s="1"/>
      <c r="S56" s="1"/>
      <c r="T56" s="1"/>
      <c r="U56" s="1"/>
      <c r="V56" s="1"/>
      <c r="W56" s="1"/>
      <c r="X56" s="1"/>
      <c r="Y56" s="1"/>
      <c r="Z56" s="1"/>
    </row>
    <row r="57" spans="1:26" ht="15.75" customHeight="1" x14ac:dyDescent="0.2">
      <c r="A57" s="3"/>
      <c r="B57" s="3"/>
      <c r="C57" s="3"/>
      <c r="D57" s="3"/>
      <c r="E57" s="3"/>
      <c r="F57" s="3"/>
      <c r="G57" s="3"/>
      <c r="H57" s="3"/>
      <c r="I57" s="3"/>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8">
    <mergeCell ref="C4:D4"/>
    <mergeCell ref="E4:F4"/>
    <mergeCell ref="G4:H4"/>
    <mergeCell ref="I4:J4"/>
    <mergeCell ref="C5:C6"/>
    <mergeCell ref="E5:E6"/>
    <mergeCell ref="G5:G6"/>
    <mergeCell ref="I5:I6"/>
  </mergeCells>
  <hyperlinks>
    <hyperlink ref="B28" r:id="rId1" display="National Cost Collection (NCC)" xr:uid="{00000000-0004-0000-0D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EAADB"/>
  </sheetPr>
  <dimension ref="A1:Z1001"/>
  <sheetViews>
    <sheetView topLeftCell="A13" workbookViewId="0">
      <selection activeCell="C24" sqref="C24"/>
    </sheetView>
  </sheetViews>
  <sheetFormatPr baseColWidth="10" defaultColWidth="14.5" defaultRowHeight="15" customHeight="1" x14ac:dyDescent="0.2"/>
  <cols>
    <col min="1" max="1" width="22.33203125" customWidth="1"/>
    <col min="2" max="2" width="14" customWidth="1"/>
    <col min="3" max="4" width="15.83203125" customWidth="1"/>
    <col min="5" max="7" width="9.1640625" customWidth="1"/>
    <col min="8" max="26" width="8.6640625" customWidth="1"/>
  </cols>
  <sheetData>
    <row r="1" spans="1:26" ht="49.5" customHeight="1" x14ac:dyDescent="0.2">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
      <c r="A3" s="3"/>
      <c r="B3" s="4" t="s">
        <v>24</v>
      </c>
      <c r="C3" s="3"/>
      <c r="D3" s="3"/>
      <c r="E3" s="3"/>
      <c r="F3" s="3"/>
      <c r="G3" s="3"/>
      <c r="H3" s="1"/>
      <c r="I3" s="1"/>
      <c r="J3" s="1"/>
      <c r="K3" s="1"/>
      <c r="L3" s="1"/>
      <c r="M3" s="1"/>
      <c r="N3" s="1"/>
      <c r="O3" s="1"/>
      <c r="P3" s="1"/>
      <c r="Q3" s="1"/>
      <c r="R3" s="1"/>
      <c r="S3" s="1"/>
      <c r="T3" s="1"/>
      <c r="U3" s="1"/>
      <c r="V3" s="1"/>
      <c r="W3" s="1"/>
      <c r="X3" s="1"/>
      <c r="Y3" s="1"/>
      <c r="Z3" s="1"/>
    </row>
    <row r="4" spans="1:26" ht="16.5" customHeight="1" x14ac:dyDescent="0.2">
      <c r="A4" s="3"/>
      <c r="B4" s="18" t="s">
        <v>93</v>
      </c>
      <c r="C4" s="247" t="s">
        <v>145</v>
      </c>
      <c r="D4" s="249"/>
      <c r="E4" s="3"/>
      <c r="F4" s="3"/>
      <c r="G4" s="3"/>
      <c r="H4" s="1"/>
      <c r="I4" s="1"/>
      <c r="J4" s="1"/>
      <c r="K4" s="1"/>
      <c r="L4" s="1"/>
      <c r="M4" s="1"/>
      <c r="N4" s="1"/>
      <c r="O4" s="1"/>
      <c r="P4" s="1"/>
      <c r="Q4" s="1"/>
      <c r="R4" s="1"/>
      <c r="S4" s="1"/>
      <c r="T4" s="1"/>
      <c r="U4" s="1"/>
      <c r="V4" s="1"/>
      <c r="W4" s="1"/>
      <c r="X4" s="1"/>
      <c r="Y4" s="1"/>
      <c r="Z4" s="1"/>
    </row>
    <row r="5" spans="1:26" ht="15.75" customHeight="1" x14ac:dyDescent="0.2">
      <c r="A5" s="3"/>
      <c r="B5" s="19"/>
      <c r="C5" s="29" t="s">
        <v>122</v>
      </c>
      <c r="D5" s="29" t="s">
        <v>108</v>
      </c>
      <c r="E5" s="3"/>
      <c r="F5" s="3"/>
      <c r="G5" s="3"/>
      <c r="H5" s="1"/>
      <c r="I5" s="1"/>
      <c r="J5" s="1"/>
      <c r="K5" s="1"/>
      <c r="L5" s="1"/>
      <c r="M5" s="1"/>
      <c r="N5" s="1"/>
      <c r="O5" s="1"/>
      <c r="P5" s="1"/>
      <c r="Q5" s="1"/>
      <c r="R5" s="1"/>
      <c r="S5" s="1"/>
      <c r="T5" s="1"/>
      <c r="U5" s="1"/>
      <c r="V5" s="1"/>
      <c r="W5" s="1"/>
      <c r="X5" s="1"/>
      <c r="Y5" s="1"/>
      <c r="Z5" s="1"/>
    </row>
    <row r="6" spans="1:26" ht="15.75" customHeight="1" x14ac:dyDescent="0.2">
      <c r="A6" s="3"/>
      <c r="B6" s="10" t="s">
        <v>109</v>
      </c>
      <c r="C6" s="37">
        <v>75673792</v>
      </c>
      <c r="D6" s="39">
        <v>39</v>
      </c>
      <c r="E6" s="3"/>
      <c r="F6" s="3"/>
      <c r="G6" s="3"/>
      <c r="H6" s="1"/>
      <c r="I6" s="1"/>
      <c r="J6" s="1"/>
      <c r="K6" s="1"/>
      <c r="L6" s="1"/>
      <c r="M6" s="1"/>
      <c r="N6" s="1"/>
      <c r="O6" s="1"/>
      <c r="P6" s="1"/>
      <c r="Q6" s="1"/>
      <c r="R6" s="1"/>
      <c r="S6" s="1"/>
      <c r="T6" s="1"/>
      <c r="U6" s="1"/>
      <c r="V6" s="1"/>
      <c r="W6" s="1"/>
      <c r="X6" s="1"/>
      <c r="Y6" s="1"/>
      <c r="Z6" s="1"/>
    </row>
    <row r="7" spans="1:26" ht="15.75" customHeight="1" x14ac:dyDescent="0.2">
      <c r="A7" s="3"/>
      <c r="B7" s="16" t="s">
        <v>110</v>
      </c>
      <c r="C7" s="32">
        <v>85092838</v>
      </c>
      <c r="D7" s="33">
        <v>38</v>
      </c>
      <c r="E7" s="3"/>
      <c r="F7" s="3"/>
      <c r="G7" s="3"/>
      <c r="H7" s="1"/>
      <c r="I7" s="1"/>
      <c r="J7" s="1"/>
      <c r="K7" s="1"/>
      <c r="L7" s="1"/>
      <c r="M7" s="1"/>
      <c r="N7" s="1"/>
      <c r="O7" s="1"/>
      <c r="P7" s="1"/>
      <c r="Q7" s="1"/>
      <c r="R7" s="1"/>
      <c r="S7" s="1"/>
      <c r="T7" s="1"/>
      <c r="U7" s="1"/>
      <c r="V7" s="1"/>
      <c r="W7" s="1"/>
      <c r="X7" s="1"/>
      <c r="Y7" s="1"/>
      <c r="Z7" s="1"/>
    </row>
    <row r="8" spans="1:26" ht="15.75" customHeight="1" x14ac:dyDescent="0.2">
      <c r="A8" s="3"/>
      <c r="B8" s="16" t="s">
        <v>111</v>
      </c>
      <c r="C8" s="32">
        <v>83895139</v>
      </c>
      <c r="D8" s="33">
        <v>40</v>
      </c>
      <c r="E8" s="3"/>
      <c r="F8" s="3"/>
      <c r="G8" s="3"/>
      <c r="H8" s="1"/>
      <c r="I8" s="1"/>
      <c r="J8" s="1"/>
      <c r="K8" s="1"/>
      <c r="L8" s="1"/>
      <c r="M8" s="1"/>
      <c r="N8" s="1"/>
      <c r="O8" s="1"/>
      <c r="P8" s="1"/>
      <c r="Q8" s="1"/>
      <c r="R8" s="1"/>
      <c r="S8" s="1"/>
      <c r="T8" s="1"/>
      <c r="U8" s="1"/>
      <c r="V8" s="1"/>
      <c r="W8" s="1"/>
      <c r="X8" s="1"/>
      <c r="Y8" s="1"/>
      <c r="Z8" s="1"/>
    </row>
    <row r="9" spans="1:26" ht="15.75" customHeight="1" x14ac:dyDescent="0.2">
      <c r="A9" s="3"/>
      <c r="B9" s="16" t="s">
        <v>112</v>
      </c>
      <c r="C9" s="32">
        <v>85470688</v>
      </c>
      <c r="D9" s="33">
        <v>42</v>
      </c>
      <c r="E9" s="3"/>
      <c r="F9" s="3"/>
      <c r="G9" s="3"/>
      <c r="H9" s="1"/>
      <c r="I9" s="1"/>
      <c r="J9" s="1"/>
      <c r="K9" s="1"/>
      <c r="L9" s="1"/>
      <c r="M9" s="1"/>
      <c r="N9" s="1"/>
      <c r="O9" s="1"/>
      <c r="P9" s="1"/>
      <c r="Q9" s="1"/>
      <c r="R9" s="1"/>
      <c r="S9" s="1"/>
      <c r="T9" s="1"/>
      <c r="U9" s="1"/>
      <c r="V9" s="1"/>
      <c r="W9" s="1"/>
      <c r="X9" s="1"/>
      <c r="Y9" s="1"/>
      <c r="Z9" s="1"/>
    </row>
    <row r="10" spans="1:26" ht="15.75" customHeight="1" x14ac:dyDescent="0.2">
      <c r="A10" s="3"/>
      <c r="B10" s="16" t="s">
        <v>113</v>
      </c>
      <c r="C10" s="32">
        <v>88513663</v>
      </c>
      <c r="D10" s="33">
        <v>45</v>
      </c>
      <c r="E10" s="3"/>
      <c r="F10" s="3"/>
      <c r="G10" s="3"/>
      <c r="H10" s="1"/>
      <c r="I10" s="1"/>
      <c r="J10" s="1"/>
      <c r="K10" s="1"/>
      <c r="L10" s="1"/>
      <c r="M10" s="1"/>
      <c r="N10" s="1"/>
      <c r="O10" s="1"/>
      <c r="P10" s="1"/>
      <c r="Q10" s="1"/>
      <c r="R10" s="1"/>
      <c r="S10" s="1"/>
      <c r="T10" s="1"/>
      <c r="U10" s="1"/>
      <c r="V10" s="1"/>
      <c r="W10" s="1"/>
      <c r="X10" s="1"/>
      <c r="Y10" s="1"/>
      <c r="Z10" s="1"/>
    </row>
    <row r="11" spans="1:26" ht="15.75" customHeight="1" x14ac:dyDescent="0.2">
      <c r="A11" s="3"/>
      <c r="B11" s="16" t="s">
        <v>114</v>
      </c>
      <c r="C11" s="32">
        <v>92412727</v>
      </c>
      <c r="D11" s="33">
        <v>46</v>
      </c>
      <c r="E11" s="3"/>
      <c r="F11" s="3"/>
      <c r="G11" s="3"/>
      <c r="H11" s="1"/>
      <c r="I11" s="1"/>
      <c r="J11" s="1"/>
      <c r="K11" s="1"/>
      <c r="L11" s="1"/>
      <c r="M11" s="1"/>
      <c r="N11" s="1"/>
      <c r="O11" s="1"/>
      <c r="P11" s="1"/>
      <c r="Q11" s="1"/>
      <c r="R11" s="1"/>
      <c r="S11" s="1"/>
      <c r="T11" s="1"/>
      <c r="U11" s="1"/>
      <c r="V11" s="1"/>
      <c r="W11" s="1"/>
      <c r="X11" s="1"/>
      <c r="Y11" s="1"/>
      <c r="Z11" s="1"/>
    </row>
    <row r="12" spans="1:26" ht="15.75" customHeight="1" x14ac:dyDescent="0.2">
      <c r="A12" s="3"/>
      <c r="B12" s="16" t="s">
        <v>115</v>
      </c>
      <c r="C12" s="32">
        <v>90724524</v>
      </c>
      <c r="D12" s="33">
        <v>47</v>
      </c>
      <c r="E12" s="3"/>
      <c r="F12" s="3"/>
      <c r="G12" s="3"/>
      <c r="H12" s="1"/>
      <c r="I12" s="1"/>
      <c r="J12" s="1"/>
      <c r="K12" s="1"/>
      <c r="L12" s="1"/>
      <c r="M12" s="1"/>
      <c r="N12" s="1"/>
      <c r="O12" s="1"/>
      <c r="P12" s="1"/>
      <c r="Q12" s="1"/>
      <c r="R12" s="1"/>
      <c r="S12" s="1"/>
      <c r="T12" s="1"/>
      <c r="U12" s="1"/>
      <c r="V12" s="1"/>
      <c r="W12" s="1"/>
      <c r="X12" s="1"/>
      <c r="Y12" s="1"/>
      <c r="Z12" s="1"/>
    </row>
    <row r="13" spans="1:26" ht="15.75" customHeight="1" x14ac:dyDescent="0.2">
      <c r="A13" s="3"/>
      <c r="B13" s="16" t="s">
        <v>116</v>
      </c>
      <c r="C13" s="32">
        <v>78315576</v>
      </c>
      <c r="D13" s="33">
        <v>50</v>
      </c>
      <c r="E13" s="3"/>
      <c r="F13" s="3"/>
      <c r="G13" s="3"/>
      <c r="H13" s="1"/>
      <c r="I13" s="1"/>
      <c r="J13" s="1"/>
      <c r="K13" s="1"/>
      <c r="L13" s="1"/>
      <c r="M13" s="1"/>
      <c r="N13" s="1"/>
      <c r="O13" s="1"/>
      <c r="P13" s="1"/>
      <c r="Q13" s="1"/>
      <c r="R13" s="1"/>
      <c r="S13" s="1"/>
      <c r="T13" s="1"/>
      <c r="U13" s="1"/>
      <c r="V13" s="1"/>
      <c r="W13" s="1"/>
      <c r="X13" s="1"/>
      <c r="Y13" s="1"/>
      <c r="Z13" s="1"/>
    </row>
    <row r="14" spans="1:26" ht="15.75" customHeight="1" x14ac:dyDescent="0.2">
      <c r="A14" s="3"/>
      <c r="B14" s="16" t="s">
        <v>98</v>
      </c>
      <c r="C14" s="32">
        <v>79709044</v>
      </c>
      <c r="D14" s="33">
        <v>52</v>
      </c>
      <c r="E14" s="3"/>
      <c r="F14" s="3"/>
      <c r="G14" s="3"/>
      <c r="H14" s="1"/>
      <c r="I14" s="1"/>
      <c r="J14" s="1"/>
      <c r="K14" s="1"/>
      <c r="L14" s="1"/>
      <c r="M14" s="1"/>
      <c r="N14" s="1"/>
      <c r="O14" s="1"/>
      <c r="P14" s="1"/>
      <c r="Q14" s="1"/>
      <c r="R14" s="1"/>
      <c r="S14" s="1"/>
      <c r="T14" s="1"/>
      <c r="U14" s="1"/>
      <c r="V14" s="1"/>
      <c r="W14" s="1"/>
      <c r="X14" s="1"/>
      <c r="Y14" s="1"/>
      <c r="Z14" s="1"/>
    </row>
    <row r="15" spans="1:26" ht="15.75" customHeight="1" x14ac:dyDescent="0.2">
      <c r="A15" s="3"/>
      <c r="B15" s="16" t="s">
        <v>99</v>
      </c>
      <c r="C15" s="32">
        <v>85975592</v>
      </c>
      <c r="D15" s="33">
        <v>57</v>
      </c>
      <c r="E15" s="3"/>
      <c r="F15" s="3"/>
      <c r="G15" s="3"/>
      <c r="H15" s="1"/>
      <c r="I15" s="1"/>
      <c r="J15" s="1"/>
      <c r="K15" s="1"/>
      <c r="L15" s="1"/>
      <c r="M15" s="1"/>
      <c r="N15" s="1"/>
      <c r="O15" s="1"/>
      <c r="P15" s="1"/>
      <c r="Q15" s="1"/>
      <c r="R15" s="1"/>
      <c r="S15" s="1"/>
      <c r="T15" s="1"/>
      <c r="U15" s="1"/>
      <c r="V15" s="1"/>
      <c r="W15" s="1"/>
      <c r="X15" s="1"/>
      <c r="Y15" s="1"/>
      <c r="Z15" s="1"/>
    </row>
    <row r="16" spans="1:26" ht="15.75" customHeight="1" x14ac:dyDescent="0.2">
      <c r="A16" s="3"/>
      <c r="B16" s="16" t="s">
        <v>100</v>
      </c>
      <c r="C16" s="32">
        <v>85733534</v>
      </c>
      <c r="D16" s="33">
        <v>59</v>
      </c>
      <c r="E16" s="3"/>
      <c r="F16" s="3"/>
      <c r="G16" s="3"/>
      <c r="H16" s="1"/>
      <c r="I16" s="1"/>
      <c r="J16" s="1"/>
      <c r="K16" s="1"/>
      <c r="L16" s="1"/>
      <c r="M16" s="1"/>
      <c r="N16" s="1"/>
      <c r="O16" s="1"/>
      <c r="P16" s="1"/>
      <c r="Q16" s="1"/>
      <c r="R16" s="1"/>
      <c r="S16" s="1"/>
      <c r="T16" s="1"/>
      <c r="U16" s="1"/>
      <c r="V16" s="1"/>
      <c r="W16" s="1"/>
      <c r="X16" s="1"/>
      <c r="Y16" s="1"/>
      <c r="Z16" s="1"/>
    </row>
    <row r="17" spans="1:26" ht="15.75" customHeight="1" x14ac:dyDescent="0.2">
      <c r="A17" s="3"/>
      <c r="B17" s="16" t="s">
        <v>101</v>
      </c>
      <c r="C17" s="32">
        <v>86767072</v>
      </c>
      <c r="D17" s="33">
        <v>60</v>
      </c>
      <c r="E17" s="3"/>
      <c r="F17" s="3"/>
      <c r="G17" s="3"/>
      <c r="H17" s="1"/>
      <c r="I17" s="1"/>
      <c r="J17" s="1"/>
      <c r="K17" s="1"/>
      <c r="L17" s="1"/>
      <c r="M17" s="1"/>
      <c r="N17" s="1"/>
      <c r="O17" s="1"/>
      <c r="P17" s="1"/>
      <c r="Q17" s="1"/>
      <c r="R17" s="1"/>
      <c r="S17" s="1"/>
      <c r="T17" s="1"/>
      <c r="U17" s="1"/>
      <c r="V17" s="1"/>
      <c r="W17" s="1"/>
      <c r="X17" s="1"/>
      <c r="Y17" s="1"/>
      <c r="Z17" s="1"/>
    </row>
    <row r="18" spans="1:26" ht="15.75" customHeight="1" x14ac:dyDescent="0.2">
      <c r="A18" s="3"/>
      <c r="B18" s="16" t="s">
        <v>102</v>
      </c>
      <c r="C18" s="32">
        <v>87751894</v>
      </c>
      <c r="D18" s="33">
        <v>61</v>
      </c>
      <c r="E18" s="3"/>
      <c r="F18" s="3"/>
      <c r="G18" s="3"/>
      <c r="H18" s="1"/>
      <c r="I18" s="1"/>
      <c r="J18" s="1"/>
      <c r="K18" s="1"/>
      <c r="L18" s="1"/>
      <c r="M18" s="1"/>
      <c r="N18" s="1"/>
      <c r="O18" s="1"/>
      <c r="P18" s="1"/>
      <c r="Q18" s="1"/>
      <c r="R18" s="1"/>
      <c r="S18" s="1"/>
      <c r="T18" s="1"/>
      <c r="U18" s="1"/>
      <c r="V18" s="1"/>
      <c r="W18" s="1"/>
      <c r="X18" s="1"/>
      <c r="Y18" s="1"/>
      <c r="Z18" s="1"/>
    </row>
    <row r="19" spans="1:26" ht="15.75" customHeight="1" x14ac:dyDescent="0.2">
      <c r="A19" s="3"/>
      <c r="B19" s="16" t="s">
        <v>103</v>
      </c>
      <c r="C19" s="32">
        <v>84708536</v>
      </c>
      <c r="D19" s="33">
        <v>62</v>
      </c>
      <c r="E19" s="3"/>
      <c r="F19" s="3"/>
      <c r="G19" s="3"/>
      <c r="H19" s="1"/>
      <c r="I19" s="1"/>
      <c r="J19" s="1"/>
      <c r="K19" s="1"/>
      <c r="L19" s="1"/>
      <c r="M19" s="1"/>
      <c r="N19" s="1"/>
      <c r="O19" s="1"/>
      <c r="P19" s="1"/>
      <c r="Q19" s="1"/>
      <c r="R19" s="1"/>
      <c r="S19" s="1"/>
      <c r="T19" s="1"/>
      <c r="U19" s="1"/>
      <c r="V19" s="1"/>
      <c r="W19" s="1"/>
      <c r="X19" s="1"/>
      <c r="Y19" s="1"/>
      <c r="Z19" s="1"/>
    </row>
    <row r="20" spans="1:26" ht="15.75" customHeight="1" x14ac:dyDescent="0.2">
      <c r="A20" s="3"/>
      <c r="B20" s="16" t="s">
        <v>119</v>
      </c>
      <c r="C20" s="32">
        <v>81794290</v>
      </c>
      <c r="D20" s="33">
        <v>64</v>
      </c>
      <c r="E20" s="3"/>
      <c r="F20" s="3"/>
      <c r="G20" s="3"/>
      <c r="H20" s="1"/>
      <c r="I20" s="1"/>
      <c r="J20" s="1"/>
      <c r="K20" s="1"/>
      <c r="L20" s="1"/>
      <c r="M20" s="1"/>
      <c r="N20" s="1"/>
      <c r="O20" s="1"/>
      <c r="P20" s="1"/>
      <c r="Q20" s="1"/>
      <c r="R20" s="1"/>
      <c r="S20" s="1"/>
      <c r="T20" s="1"/>
      <c r="U20" s="1"/>
      <c r="V20" s="1"/>
      <c r="W20" s="1"/>
      <c r="X20" s="1"/>
      <c r="Y20" s="1"/>
      <c r="Z20" s="1"/>
    </row>
    <row r="21" spans="1:26" ht="15.75" customHeight="1" x14ac:dyDescent="0.2">
      <c r="A21" s="3"/>
      <c r="B21" s="16" t="s">
        <v>120</v>
      </c>
      <c r="C21" s="32">
        <v>76106927</v>
      </c>
      <c r="D21" s="33">
        <v>70</v>
      </c>
      <c r="E21" s="3"/>
      <c r="F21" s="3"/>
      <c r="G21" s="3"/>
      <c r="H21" s="1"/>
      <c r="I21" s="1"/>
      <c r="J21" s="1"/>
      <c r="K21" s="1"/>
      <c r="L21" s="1"/>
      <c r="M21" s="1"/>
      <c r="N21" s="1"/>
      <c r="O21" s="1"/>
      <c r="P21" s="1"/>
      <c r="Q21" s="1"/>
      <c r="R21" s="1"/>
      <c r="S21" s="1"/>
      <c r="T21" s="1"/>
      <c r="U21" s="1"/>
      <c r="V21" s="1"/>
      <c r="W21" s="1"/>
      <c r="X21" s="1"/>
      <c r="Y21" s="1"/>
      <c r="Z21" s="1"/>
    </row>
    <row r="22" spans="1:26" ht="15.75" customHeight="1" x14ac:dyDescent="0.2">
      <c r="A22" s="3"/>
      <c r="B22" s="6" t="s">
        <v>104</v>
      </c>
      <c r="C22" s="35">
        <v>72359084</v>
      </c>
      <c r="D22" s="36">
        <v>86</v>
      </c>
      <c r="E22" s="3"/>
      <c r="F22" s="3"/>
      <c r="G22" s="3"/>
      <c r="H22" s="1"/>
      <c r="I22" s="1"/>
      <c r="J22" s="1"/>
      <c r="K22" s="1"/>
      <c r="L22" s="1"/>
      <c r="M22" s="1"/>
      <c r="N22" s="1"/>
      <c r="O22" s="1"/>
      <c r="P22" s="1"/>
      <c r="Q22" s="1"/>
      <c r="R22" s="1"/>
      <c r="S22" s="1"/>
      <c r="T22" s="1"/>
      <c r="U22" s="1"/>
      <c r="V22" s="1"/>
      <c r="W22" s="1"/>
      <c r="X22" s="1"/>
      <c r="Y22" s="1"/>
      <c r="Z22" s="1"/>
    </row>
    <row r="23" spans="1:26" ht="15.75" customHeight="1" x14ac:dyDescent="0.2">
      <c r="A23" s="3"/>
      <c r="B23" s="6" t="s">
        <v>479</v>
      </c>
      <c r="C23" s="35">
        <v>73310146</v>
      </c>
      <c r="D23" s="36">
        <v>79</v>
      </c>
      <c r="E23" s="3"/>
      <c r="F23" s="3"/>
      <c r="G23" s="3"/>
      <c r="H23" s="1"/>
      <c r="I23" s="1"/>
      <c r="J23" s="1"/>
      <c r="K23" s="1"/>
      <c r="L23" s="1"/>
      <c r="M23" s="1"/>
      <c r="N23" s="1"/>
      <c r="O23" s="1"/>
      <c r="P23" s="1"/>
      <c r="Q23" s="1"/>
      <c r="R23" s="1"/>
      <c r="S23" s="1"/>
      <c r="T23" s="1"/>
      <c r="U23" s="1"/>
      <c r="V23" s="1"/>
      <c r="W23" s="1"/>
      <c r="X23" s="1"/>
      <c r="Y23" s="1"/>
      <c r="Z23" s="1"/>
    </row>
    <row r="24" spans="1:26" ht="15.75" customHeight="1" x14ac:dyDescent="0.2">
      <c r="A24" s="61"/>
      <c r="B24" s="170" t="s">
        <v>492</v>
      </c>
      <c r="C24" s="164">
        <v>64695923</v>
      </c>
      <c r="D24" s="180">
        <v>80.30645751953125</v>
      </c>
      <c r="E24" s="61"/>
      <c r="F24" s="61"/>
      <c r="G24" s="61"/>
      <c r="H24" s="105"/>
      <c r="I24" s="105"/>
      <c r="J24" s="105"/>
      <c r="K24" s="105"/>
      <c r="L24" s="105"/>
      <c r="M24" s="105"/>
      <c r="N24" s="105"/>
      <c r="O24" s="105"/>
      <c r="P24" s="105"/>
      <c r="Q24" s="105"/>
      <c r="R24" s="105"/>
      <c r="S24" s="105"/>
      <c r="T24" s="105"/>
      <c r="U24" s="105"/>
      <c r="V24" s="105"/>
      <c r="W24" s="105"/>
      <c r="X24" s="105"/>
      <c r="Y24" s="105"/>
      <c r="Z24" s="105"/>
    </row>
    <row r="25" spans="1:26" ht="15.75" customHeight="1" x14ac:dyDescent="0.2">
      <c r="A25" s="3"/>
      <c r="B25" s="3"/>
      <c r="C25" s="3"/>
      <c r="D25" s="3"/>
      <c r="E25" s="3"/>
      <c r="F25" s="3"/>
      <c r="G25" s="3"/>
      <c r="H25" s="1"/>
      <c r="I25" s="1"/>
      <c r="J25" s="1"/>
      <c r="K25" s="1"/>
      <c r="L25" s="1"/>
      <c r="M25" s="1"/>
      <c r="N25" s="1"/>
      <c r="O25" s="1"/>
      <c r="P25" s="1"/>
      <c r="Q25" s="1"/>
      <c r="R25" s="1"/>
      <c r="S25" s="1"/>
      <c r="T25" s="1"/>
      <c r="U25" s="1"/>
      <c r="V25" s="1"/>
      <c r="W25" s="1"/>
      <c r="X25" s="1"/>
      <c r="Y25" s="1"/>
      <c r="Z25" s="1"/>
    </row>
    <row r="26" spans="1:26" ht="15.75" customHeight="1" x14ac:dyDescent="0.2">
      <c r="A26" s="3"/>
      <c r="B26" s="89" t="s">
        <v>413</v>
      </c>
      <c r="C26" s="3"/>
      <c r="D26" s="3"/>
      <c r="E26" s="3"/>
      <c r="F26" s="3"/>
      <c r="G26" s="3"/>
      <c r="H26" s="1"/>
      <c r="I26" s="1"/>
      <c r="J26" s="1"/>
      <c r="K26" s="1"/>
      <c r="L26" s="1"/>
      <c r="M26" s="1"/>
      <c r="N26" s="1"/>
      <c r="O26" s="1"/>
      <c r="P26" s="1"/>
      <c r="Q26" s="1"/>
      <c r="R26" s="1"/>
      <c r="S26" s="1"/>
      <c r="T26" s="1"/>
      <c r="U26" s="1"/>
      <c r="V26" s="1"/>
      <c r="W26" s="1"/>
      <c r="X26" s="1"/>
      <c r="Y26" s="1"/>
      <c r="Z26" s="1"/>
    </row>
    <row r="27" spans="1:26" ht="15.75" customHeight="1" x14ac:dyDescent="0.2">
      <c r="A27" s="3"/>
      <c r="B27" s="147" t="s">
        <v>469</v>
      </c>
      <c r="C27" s="3"/>
      <c r="D27" s="3"/>
      <c r="E27" s="3"/>
      <c r="F27" s="3"/>
      <c r="G27" s="3"/>
      <c r="H27" s="1"/>
      <c r="I27" s="1"/>
      <c r="J27" s="1"/>
      <c r="K27" s="1"/>
      <c r="L27" s="1"/>
      <c r="M27" s="1"/>
      <c r="N27" s="1"/>
      <c r="O27" s="1"/>
      <c r="P27" s="1"/>
      <c r="Q27" s="1"/>
      <c r="R27" s="1"/>
      <c r="S27" s="1"/>
      <c r="T27" s="1"/>
      <c r="U27" s="1"/>
      <c r="V27" s="1"/>
      <c r="W27" s="1"/>
      <c r="X27" s="1"/>
      <c r="Y27" s="1"/>
      <c r="Z27" s="1"/>
    </row>
    <row r="28" spans="1:26" ht="15.75" customHeight="1" x14ac:dyDescent="0.2">
      <c r="A28" s="3"/>
      <c r="B28" s="3"/>
      <c r="C28" s="3"/>
      <c r="D28" s="3"/>
      <c r="E28" s="3"/>
      <c r="F28" s="3"/>
      <c r="G28" s="3"/>
      <c r="H28" s="1"/>
      <c r="I28" s="1"/>
      <c r="J28" s="1"/>
      <c r="K28" s="1"/>
      <c r="L28" s="1"/>
      <c r="M28" s="1"/>
      <c r="N28" s="1"/>
      <c r="O28" s="1"/>
      <c r="P28" s="1"/>
      <c r="Q28" s="1"/>
      <c r="R28" s="1"/>
      <c r="S28" s="1"/>
      <c r="T28" s="1"/>
      <c r="U28" s="1"/>
      <c r="V28" s="1"/>
      <c r="W28" s="1"/>
      <c r="X28" s="1"/>
      <c r="Y28" s="1"/>
      <c r="Z28" s="1"/>
    </row>
    <row r="29" spans="1:26" ht="15.75" customHeight="1" x14ac:dyDescent="0.2">
      <c r="A29" s="3"/>
      <c r="B29" s="3"/>
      <c r="C29" s="3"/>
      <c r="D29" s="3"/>
      <c r="E29" s="3"/>
      <c r="F29" s="3"/>
      <c r="G29" s="3"/>
      <c r="H29" s="1"/>
      <c r="I29" s="1"/>
      <c r="J29" s="1"/>
      <c r="K29" s="1"/>
      <c r="L29" s="1"/>
      <c r="M29" s="1"/>
      <c r="N29" s="1"/>
      <c r="O29" s="1"/>
      <c r="P29" s="1"/>
      <c r="Q29" s="1"/>
      <c r="R29" s="1"/>
      <c r="S29" s="1"/>
      <c r="T29" s="1"/>
      <c r="U29" s="1"/>
      <c r="V29" s="1"/>
      <c r="W29" s="1"/>
      <c r="X29" s="1"/>
      <c r="Y29" s="1"/>
      <c r="Z29" s="1"/>
    </row>
    <row r="30" spans="1:26" ht="15.75" customHeight="1" x14ac:dyDescent="0.2">
      <c r="A30" s="3"/>
      <c r="B30" s="3"/>
      <c r="C30" s="3"/>
      <c r="D30" s="3"/>
      <c r="E30" s="3"/>
      <c r="F30" s="3"/>
      <c r="G30" s="3"/>
      <c r="H30" s="1"/>
      <c r="I30" s="1"/>
      <c r="J30" s="1"/>
      <c r="K30" s="1"/>
      <c r="L30" s="1"/>
      <c r="M30" s="1"/>
      <c r="N30" s="1"/>
      <c r="O30" s="1"/>
      <c r="P30" s="1"/>
      <c r="Q30" s="1"/>
      <c r="R30" s="1"/>
      <c r="S30" s="1"/>
      <c r="T30" s="1"/>
      <c r="U30" s="1"/>
      <c r="V30" s="1"/>
      <c r="W30" s="1"/>
      <c r="X30" s="1"/>
      <c r="Y30" s="1"/>
      <c r="Z30" s="1"/>
    </row>
    <row r="31" spans="1:26" ht="15.75" customHeight="1" x14ac:dyDescent="0.2">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1">
    <mergeCell ref="C4:D4"/>
  </mergeCells>
  <hyperlinks>
    <hyperlink ref="B27" r:id="rId1" display="National Cost Collection (NCC)"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EAADB"/>
  </sheetPr>
  <dimension ref="A1:Z1001"/>
  <sheetViews>
    <sheetView topLeftCell="A17" workbookViewId="0">
      <selection activeCell="H24" sqref="H24"/>
    </sheetView>
  </sheetViews>
  <sheetFormatPr baseColWidth="10" defaultColWidth="14.5" defaultRowHeight="15" customHeight="1" x14ac:dyDescent="0.2"/>
  <cols>
    <col min="1" max="1" width="22.33203125" customWidth="1"/>
    <col min="2" max="2" width="14" customWidth="1"/>
    <col min="3" max="8" width="15.83203125" customWidth="1"/>
    <col min="9" max="20" width="9.1640625" customWidth="1"/>
    <col min="21" max="26" width="8.6640625" customWidth="1"/>
  </cols>
  <sheetData>
    <row r="1" spans="1:26" ht="49.5" customHeight="1" x14ac:dyDescent="0.2">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
      <c r="A3" s="3"/>
      <c r="B3" s="4" t="s">
        <v>26</v>
      </c>
      <c r="C3" s="1"/>
      <c r="D3" s="1"/>
      <c r="E3" s="1"/>
      <c r="F3" s="1"/>
      <c r="G3" s="1"/>
      <c r="H3" s="1"/>
      <c r="I3" s="1"/>
      <c r="J3" s="1"/>
      <c r="K3" s="1"/>
      <c r="L3" s="1"/>
      <c r="M3" s="1"/>
      <c r="N3" s="1"/>
      <c r="O3" s="1"/>
      <c r="P3" s="1"/>
      <c r="Q3" s="1"/>
      <c r="R3" s="1"/>
      <c r="S3" s="1"/>
      <c r="T3" s="1"/>
      <c r="U3" s="1"/>
      <c r="V3" s="1"/>
      <c r="W3" s="1"/>
      <c r="X3" s="1"/>
      <c r="Y3" s="1"/>
      <c r="Z3" s="1"/>
    </row>
    <row r="4" spans="1:26" ht="44.25" customHeight="1" x14ac:dyDescent="0.2">
      <c r="A4" s="3"/>
      <c r="B4" s="18" t="s">
        <v>93</v>
      </c>
      <c r="C4" s="247" t="s">
        <v>146</v>
      </c>
      <c r="D4" s="249"/>
      <c r="E4" s="247" t="s">
        <v>147</v>
      </c>
      <c r="F4" s="249"/>
      <c r="G4" s="247" t="s">
        <v>148</v>
      </c>
      <c r="H4" s="249"/>
      <c r="I4" s="1"/>
      <c r="J4" s="1"/>
      <c r="K4" s="1"/>
      <c r="L4" s="1"/>
      <c r="M4" s="1"/>
      <c r="N4" s="1"/>
      <c r="O4" s="1"/>
      <c r="P4" s="1"/>
      <c r="Q4" s="1"/>
      <c r="R4" s="1"/>
      <c r="S4" s="1"/>
      <c r="T4" s="1"/>
      <c r="U4" s="1"/>
      <c r="V4" s="1"/>
      <c r="W4" s="1"/>
      <c r="X4" s="1"/>
      <c r="Y4" s="1"/>
      <c r="Z4" s="1"/>
    </row>
    <row r="5" spans="1:26" ht="15.75" customHeight="1" x14ac:dyDescent="0.2">
      <c r="A5" s="3"/>
      <c r="B5" s="19"/>
      <c r="C5" s="12" t="s">
        <v>122</v>
      </c>
      <c r="D5" s="12" t="s">
        <v>108</v>
      </c>
      <c r="E5" s="12" t="s">
        <v>122</v>
      </c>
      <c r="F5" s="12" t="s">
        <v>108</v>
      </c>
      <c r="G5" s="12" t="s">
        <v>122</v>
      </c>
      <c r="H5" s="32" t="s">
        <v>108</v>
      </c>
      <c r="I5" s="1"/>
      <c r="J5" s="1"/>
      <c r="K5" s="1"/>
      <c r="L5" s="1"/>
      <c r="M5" s="1"/>
      <c r="N5" s="1"/>
      <c r="O5" s="1"/>
      <c r="P5" s="1"/>
      <c r="Q5" s="1"/>
      <c r="R5" s="1"/>
      <c r="S5" s="1"/>
      <c r="T5" s="1"/>
      <c r="U5" s="1"/>
      <c r="V5" s="1"/>
      <c r="W5" s="1"/>
      <c r="X5" s="1"/>
      <c r="Y5" s="1"/>
      <c r="Z5" s="1"/>
    </row>
    <row r="6" spans="1:26" ht="15.75" customHeight="1" x14ac:dyDescent="0.2">
      <c r="A6" s="3"/>
      <c r="B6" s="10" t="s">
        <v>109</v>
      </c>
      <c r="C6" s="32">
        <v>369988</v>
      </c>
      <c r="D6" s="39">
        <v>44</v>
      </c>
      <c r="E6" s="32">
        <v>180676234</v>
      </c>
      <c r="F6" s="32">
        <v>3</v>
      </c>
      <c r="G6" s="32">
        <v>5152720</v>
      </c>
      <c r="H6" s="32">
        <v>31</v>
      </c>
      <c r="I6" s="1"/>
      <c r="J6" s="1"/>
      <c r="K6" s="1"/>
      <c r="L6" s="1"/>
      <c r="M6" s="1"/>
      <c r="N6" s="1"/>
      <c r="O6" s="1"/>
      <c r="P6" s="1"/>
      <c r="Q6" s="1"/>
      <c r="R6" s="1"/>
      <c r="S6" s="1"/>
      <c r="T6" s="1"/>
      <c r="U6" s="1"/>
      <c r="V6" s="1"/>
      <c r="W6" s="1"/>
      <c r="X6" s="1"/>
      <c r="Y6" s="1"/>
      <c r="Z6" s="1"/>
    </row>
    <row r="7" spans="1:26" ht="15.75" customHeight="1" x14ac:dyDescent="0.2">
      <c r="A7" s="3"/>
      <c r="B7" s="16" t="s">
        <v>110</v>
      </c>
      <c r="C7" s="32">
        <v>465622</v>
      </c>
      <c r="D7" s="33">
        <v>44</v>
      </c>
      <c r="E7" s="32">
        <v>221966384</v>
      </c>
      <c r="F7" s="32">
        <v>2</v>
      </c>
      <c r="G7" s="32">
        <v>5784605</v>
      </c>
      <c r="H7" s="32">
        <v>33</v>
      </c>
      <c r="I7" s="1"/>
      <c r="J7" s="1"/>
      <c r="K7" s="1"/>
      <c r="L7" s="1"/>
      <c r="M7" s="1"/>
      <c r="N7" s="1"/>
      <c r="O7" s="1"/>
      <c r="P7" s="1"/>
      <c r="Q7" s="1"/>
      <c r="R7" s="1"/>
      <c r="S7" s="1"/>
      <c r="T7" s="1"/>
      <c r="U7" s="1"/>
      <c r="V7" s="1"/>
      <c r="W7" s="1"/>
      <c r="X7" s="1"/>
      <c r="Y7" s="1"/>
      <c r="Z7" s="1"/>
    </row>
    <row r="8" spans="1:26" ht="15.75" customHeight="1" x14ac:dyDescent="0.2">
      <c r="A8" s="3"/>
      <c r="B8" s="16" t="s">
        <v>111</v>
      </c>
      <c r="C8" s="32">
        <v>735569</v>
      </c>
      <c r="D8" s="33">
        <v>137</v>
      </c>
      <c r="E8" s="32">
        <v>236269050</v>
      </c>
      <c r="F8" s="32">
        <v>2</v>
      </c>
      <c r="G8" s="32">
        <v>23918500</v>
      </c>
      <c r="H8" s="32">
        <v>59</v>
      </c>
      <c r="I8" s="1"/>
      <c r="J8" s="1"/>
      <c r="K8" s="1"/>
      <c r="L8" s="1"/>
      <c r="M8" s="1"/>
      <c r="N8" s="1"/>
      <c r="O8" s="1"/>
      <c r="P8" s="1"/>
      <c r="Q8" s="1"/>
      <c r="R8" s="1"/>
      <c r="S8" s="1"/>
      <c r="T8" s="1"/>
      <c r="U8" s="1"/>
      <c r="V8" s="1"/>
      <c r="W8" s="1"/>
      <c r="X8" s="1"/>
      <c r="Y8" s="1"/>
      <c r="Z8" s="1"/>
    </row>
    <row r="9" spans="1:26" ht="15.75" customHeight="1" x14ac:dyDescent="0.2">
      <c r="A9" s="3"/>
      <c r="B9" s="16" t="s">
        <v>112</v>
      </c>
      <c r="C9" s="32">
        <v>776368</v>
      </c>
      <c r="D9" s="33">
        <v>41</v>
      </c>
      <c r="E9" s="32">
        <v>257249379</v>
      </c>
      <c r="F9" s="32">
        <v>2</v>
      </c>
      <c r="G9" s="32">
        <v>7614437</v>
      </c>
      <c r="H9" s="32">
        <v>103</v>
      </c>
      <c r="I9" s="1"/>
      <c r="J9" s="1"/>
      <c r="K9" s="1"/>
      <c r="L9" s="1"/>
      <c r="M9" s="1"/>
      <c r="N9" s="1"/>
      <c r="O9" s="1"/>
      <c r="P9" s="1"/>
      <c r="Q9" s="1"/>
      <c r="R9" s="1"/>
      <c r="S9" s="1"/>
      <c r="T9" s="1"/>
      <c r="U9" s="1"/>
      <c r="V9" s="1"/>
      <c r="W9" s="1"/>
      <c r="X9" s="1"/>
      <c r="Y9" s="1"/>
      <c r="Z9" s="1"/>
    </row>
    <row r="10" spans="1:26" ht="15.75" customHeight="1" x14ac:dyDescent="0.2">
      <c r="A10" s="3"/>
      <c r="B10" s="16" t="s">
        <v>113</v>
      </c>
      <c r="C10" s="32">
        <v>804607</v>
      </c>
      <c r="D10" s="33">
        <v>46</v>
      </c>
      <c r="E10" s="32">
        <v>278917852</v>
      </c>
      <c r="F10" s="32">
        <v>2</v>
      </c>
      <c r="G10" s="32">
        <v>7852498</v>
      </c>
      <c r="H10" s="32">
        <v>102</v>
      </c>
      <c r="I10" s="1"/>
      <c r="J10" s="1"/>
      <c r="K10" s="1"/>
      <c r="L10" s="1"/>
      <c r="M10" s="1"/>
      <c r="N10" s="1"/>
      <c r="O10" s="1"/>
      <c r="P10" s="1"/>
      <c r="Q10" s="1"/>
      <c r="R10" s="1"/>
      <c r="S10" s="1"/>
      <c r="T10" s="1"/>
      <c r="U10" s="1"/>
      <c r="V10" s="1"/>
      <c r="W10" s="1"/>
      <c r="X10" s="1"/>
      <c r="Y10" s="1"/>
      <c r="Z10" s="1"/>
    </row>
    <row r="11" spans="1:26" ht="15.75" customHeight="1" x14ac:dyDescent="0.2">
      <c r="A11" s="3"/>
      <c r="B11" s="16" t="s">
        <v>114</v>
      </c>
      <c r="C11" s="32">
        <v>1063744</v>
      </c>
      <c r="D11" s="33">
        <v>43</v>
      </c>
      <c r="E11" s="32">
        <v>300010031</v>
      </c>
      <c r="F11" s="32">
        <v>2</v>
      </c>
      <c r="G11" s="32">
        <v>8347404</v>
      </c>
      <c r="H11" s="32">
        <v>104</v>
      </c>
      <c r="I11" s="1"/>
      <c r="J11" s="1"/>
      <c r="K11" s="1"/>
      <c r="L11" s="1"/>
      <c r="M11" s="1"/>
      <c r="N11" s="1"/>
      <c r="O11" s="1"/>
      <c r="P11" s="1"/>
      <c r="Q11" s="1"/>
      <c r="R11" s="1"/>
      <c r="S11" s="1"/>
      <c r="T11" s="1"/>
      <c r="U11" s="1"/>
      <c r="V11" s="1"/>
      <c r="W11" s="1"/>
      <c r="X11" s="1"/>
      <c r="Y11" s="1"/>
      <c r="Z11" s="1"/>
    </row>
    <row r="12" spans="1:26" ht="15.75" customHeight="1" x14ac:dyDescent="0.2">
      <c r="A12" s="3"/>
      <c r="B12" s="16" t="s">
        <v>115</v>
      </c>
      <c r="C12" s="32">
        <v>1458025</v>
      </c>
      <c r="D12" s="33">
        <v>39</v>
      </c>
      <c r="E12" s="32">
        <v>320418662</v>
      </c>
      <c r="F12" s="32">
        <v>2</v>
      </c>
      <c r="G12" s="32">
        <v>8491834</v>
      </c>
      <c r="H12" s="32">
        <v>97</v>
      </c>
      <c r="I12" s="1"/>
      <c r="J12" s="1"/>
      <c r="K12" s="1"/>
      <c r="L12" s="1"/>
      <c r="M12" s="1"/>
      <c r="N12" s="1"/>
      <c r="O12" s="1"/>
      <c r="P12" s="1"/>
      <c r="Q12" s="1"/>
      <c r="R12" s="1"/>
      <c r="S12" s="1"/>
      <c r="T12" s="1"/>
      <c r="U12" s="1"/>
      <c r="V12" s="1"/>
      <c r="W12" s="1"/>
      <c r="X12" s="1"/>
      <c r="Y12" s="1"/>
      <c r="Z12" s="1"/>
    </row>
    <row r="13" spans="1:26" ht="15.75" customHeight="1" x14ac:dyDescent="0.2">
      <c r="A13" s="3"/>
      <c r="B13" s="16" t="s">
        <v>116</v>
      </c>
      <c r="C13" s="32">
        <v>5640762</v>
      </c>
      <c r="D13" s="33">
        <v>34</v>
      </c>
      <c r="E13" s="32">
        <v>333108317</v>
      </c>
      <c r="F13" s="32">
        <v>2</v>
      </c>
      <c r="G13" s="32">
        <v>8758136</v>
      </c>
      <c r="H13" s="32">
        <v>93</v>
      </c>
      <c r="I13" s="1"/>
      <c r="J13" s="1"/>
      <c r="K13" s="49"/>
      <c r="L13" s="269"/>
      <c r="M13" s="234"/>
      <c r="N13" s="49"/>
      <c r="O13" s="49"/>
      <c r="P13" s="49"/>
      <c r="Q13" s="269"/>
      <c r="R13" s="234"/>
      <c r="S13" s="49"/>
      <c r="T13" s="1"/>
      <c r="U13" s="1"/>
      <c r="V13" s="1"/>
      <c r="W13" s="1"/>
      <c r="X13" s="1"/>
      <c r="Y13" s="1"/>
      <c r="Z13" s="1"/>
    </row>
    <row r="14" spans="1:26" ht="15.75" customHeight="1" x14ac:dyDescent="0.2">
      <c r="A14" s="3"/>
      <c r="B14" s="16" t="s">
        <v>98</v>
      </c>
      <c r="C14" s="32">
        <v>6339016</v>
      </c>
      <c r="D14" s="33">
        <v>30</v>
      </c>
      <c r="E14" s="32">
        <v>335941593</v>
      </c>
      <c r="F14" s="32">
        <v>2</v>
      </c>
      <c r="G14" s="32">
        <v>9381616</v>
      </c>
      <c r="H14" s="32">
        <v>92</v>
      </c>
      <c r="I14" s="1"/>
      <c r="J14" s="1"/>
      <c r="K14" s="19"/>
      <c r="L14" s="29"/>
      <c r="M14" s="29"/>
      <c r="N14" s="19"/>
      <c r="O14" s="19"/>
      <c r="P14" s="19"/>
      <c r="Q14" s="29"/>
      <c r="R14" s="29"/>
      <c r="S14" s="19"/>
      <c r="T14" s="1"/>
      <c r="U14" s="1"/>
      <c r="V14" s="1"/>
      <c r="W14" s="1"/>
      <c r="X14" s="1"/>
      <c r="Y14" s="1"/>
      <c r="Z14" s="1"/>
    </row>
    <row r="15" spans="1:26" ht="15.75" customHeight="1" x14ac:dyDescent="0.2">
      <c r="A15" s="3"/>
      <c r="B15" s="16" t="s">
        <v>99</v>
      </c>
      <c r="C15" s="32">
        <v>6553727</v>
      </c>
      <c r="D15" s="33">
        <v>31</v>
      </c>
      <c r="E15" s="32">
        <v>361952265</v>
      </c>
      <c r="F15" s="32">
        <v>2</v>
      </c>
      <c r="G15" s="32">
        <v>9709456</v>
      </c>
      <c r="H15" s="32">
        <v>93</v>
      </c>
      <c r="I15" s="1"/>
      <c r="J15" s="1"/>
      <c r="K15" s="10"/>
      <c r="L15" s="37"/>
      <c r="M15" s="39"/>
      <c r="N15" s="10"/>
      <c r="O15" s="10"/>
      <c r="P15" s="10"/>
      <c r="Q15" s="37"/>
      <c r="R15" s="39"/>
      <c r="S15" s="10"/>
      <c r="T15" s="1"/>
      <c r="U15" s="1"/>
      <c r="V15" s="1"/>
      <c r="W15" s="1"/>
      <c r="X15" s="1"/>
      <c r="Y15" s="1"/>
      <c r="Z15" s="1"/>
    </row>
    <row r="16" spans="1:26" ht="15.75" customHeight="1" x14ac:dyDescent="0.2">
      <c r="A16" s="3"/>
      <c r="B16" s="16" t="s">
        <v>100</v>
      </c>
      <c r="C16" s="32">
        <v>7128172</v>
      </c>
      <c r="D16" s="33">
        <v>32</v>
      </c>
      <c r="E16" s="32">
        <v>356528477</v>
      </c>
      <c r="F16" s="32">
        <v>2</v>
      </c>
      <c r="G16" s="32">
        <v>9440280</v>
      </c>
      <c r="H16" s="32">
        <v>88</v>
      </c>
      <c r="I16" s="1"/>
      <c r="J16" s="1"/>
      <c r="K16" s="10"/>
      <c r="L16" s="38"/>
      <c r="M16" s="39"/>
      <c r="N16" s="10"/>
      <c r="O16" s="10"/>
      <c r="P16" s="10"/>
      <c r="Q16" s="38"/>
      <c r="R16" s="39"/>
      <c r="S16" s="10"/>
      <c r="T16" s="1"/>
      <c r="U16" s="1"/>
      <c r="V16" s="1"/>
      <c r="W16" s="1"/>
      <c r="X16" s="1"/>
      <c r="Y16" s="1"/>
      <c r="Z16" s="1"/>
    </row>
    <row r="17" spans="1:26" ht="15.75" customHeight="1" x14ac:dyDescent="0.2">
      <c r="A17" s="3"/>
      <c r="B17" s="16" t="s">
        <v>101</v>
      </c>
      <c r="C17" s="32">
        <v>7467097</v>
      </c>
      <c r="D17" s="33">
        <v>31</v>
      </c>
      <c r="E17" s="32">
        <v>359911813</v>
      </c>
      <c r="F17" s="32">
        <v>2</v>
      </c>
      <c r="G17" s="32">
        <v>10755438</v>
      </c>
      <c r="H17" s="32">
        <v>97</v>
      </c>
      <c r="I17" s="1"/>
      <c r="J17" s="1"/>
      <c r="K17" s="10"/>
      <c r="L17" s="38"/>
      <c r="M17" s="39"/>
      <c r="N17" s="10"/>
      <c r="O17" s="10"/>
      <c r="P17" s="10"/>
      <c r="Q17" s="38"/>
      <c r="R17" s="39"/>
      <c r="S17" s="10"/>
      <c r="T17" s="1"/>
      <c r="U17" s="1"/>
      <c r="V17" s="1"/>
      <c r="W17" s="1"/>
      <c r="X17" s="1"/>
      <c r="Y17" s="1"/>
      <c r="Z17" s="1"/>
    </row>
    <row r="18" spans="1:26" ht="15.75" customHeight="1" x14ac:dyDescent="0.2">
      <c r="A18" s="3"/>
      <c r="B18" s="16" t="s">
        <v>102</v>
      </c>
      <c r="C18" s="32">
        <v>7849478</v>
      </c>
      <c r="D18" s="33">
        <v>32</v>
      </c>
      <c r="E18" s="32">
        <v>374847731</v>
      </c>
      <c r="F18" s="32">
        <v>2</v>
      </c>
      <c r="G18" s="32">
        <v>11342904</v>
      </c>
      <c r="H18" s="32">
        <v>95</v>
      </c>
      <c r="I18" s="1"/>
      <c r="J18" s="1"/>
      <c r="K18" s="10"/>
      <c r="L18" s="38"/>
      <c r="M18" s="39"/>
      <c r="N18" s="10"/>
      <c r="O18" s="10"/>
      <c r="P18" s="10"/>
      <c r="Q18" s="38"/>
      <c r="R18" s="39"/>
      <c r="S18" s="10"/>
      <c r="T18" s="1"/>
      <c r="U18" s="1"/>
      <c r="V18" s="1"/>
      <c r="W18" s="1"/>
      <c r="X18" s="1"/>
      <c r="Y18" s="1"/>
      <c r="Z18" s="1"/>
    </row>
    <row r="19" spans="1:26" ht="15.75" customHeight="1" x14ac:dyDescent="0.2">
      <c r="A19" s="3"/>
      <c r="B19" s="16" t="s">
        <v>103</v>
      </c>
      <c r="C19" s="32">
        <v>7777205</v>
      </c>
      <c r="D19" s="33">
        <v>32</v>
      </c>
      <c r="E19" s="32">
        <v>417460632</v>
      </c>
      <c r="F19" s="32">
        <v>2</v>
      </c>
      <c r="G19" s="32">
        <v>10975838</v>
      </c>
      <c r="H19" s="32">
        <v>99</v>
      </c>
      <c r="I19" s="1"/>
      <c r="J19" s="1"/>
      <c r="K19" s="10"/>
      <c r="L19" s="38"/>
      <c r="M19" s="39"/>
      <c r="N19" s="10"/>
      <c r="O19" s="10"/>
      <c r="P19" s="10"/>
      <c r="Q19" s="38"/>
      <c r="R19" s="39"/>
      <c r="S19" s="10"/>
      <c r="T19" s="1"/>
      <c r="U19" s="1"/>
      <c r="V19" s="1"/>
      <c r="W19" s="1"/>
      <c r="X19" s="1"/>
      <c r="Y19" s="1"/>
      <c r="Z19" s="1"/>
    </row>
    <row r="20" spans="1:26" ht="15.75" customHeight="1" x14ac:dyDescent="0.2">
      <c r="A20" s="3"/>
      <c r="B20" s="16" t="s">
        <v>119</v>
      </c>
      <c r="C20" s="32">
        <v>7613040</v>
      </c>
      <c r="D20" s="33">
        <v>33</v>
      </c>
      <c r="E20" s="32">
        <v>426076050</v>
      </c>
      <c r="F20" s="32">
        <v>2</v>
      </c>
      <c r="G20" s="32">
        <v>9961010</v>
      </c>
      <c r="H20" s="32">
        <v>98</v>
      </c>
      <c r="I20" s="1"/>
      <c r="J20" s="1"/>
      <c r="K20" s="10"/>
      <c r="L20" s="38"/>
      <c r="M20" s="39"/>
      <c r="N20" s="10"/>
      <c r="O20" s="10"/>
      <c r="P20" s="10"/>
      <c r="Q20" s="38"/>
      <c r="R20" s="39"/>
      <c r="S20" s="10"/>
      <c r="T20" s="1"/>
      <c r="U20" s="1"/>
      <c r="V20" s="1"/>
      <c r="W20" s="1"/>
      <c r="X20" s="1"/>
      <c r="Y20" s="1"/>
      <c r="Z20" s="1"/>
    </row>
    <row r="21" spans="1:26" ht="15.75" customHeight="1" x14ac:dyDescent="0.2">
      <c r="A21" s="3"/>
      <c r="B21" s="16" t="s">
        <v>120</v>
      </c>
      <c r="C21" s="32">
        <v>7053907</v>
      </c>
      <c r="D21" s="33">
        <v>36</v>
      </c>
      <c r="E21" s="32">
        <v>392755757</v>
      </c>
      <c r="F21" s="32">
        <v>2</v>
      </c>
      <c r="G21" s="32">
        <v>11524610</v>
      </c>
      <c r="H21" s="35">
        <v>90</v>
      </c>
      <c r="I21" s="1"/>
      <c r="J21" s="1"/>
      <c r="K21" s="10"/>
      <c r="L21" s="38"/>
      <c r="M21" s="39"/>
      <c r="N21" s="10"/>
      <c r="O21" s="10"/>
      <c r="P21" s="10"/>
      <c r="Q21" s="38"/>
      <c r="R21" s="39"/>
      <c r="S21" s="10"/>
      <c r="T21" s="1"/>
      <c r="U21" s="1"/>
      <c r="V21" s="1"/>
      <c r="W21" s="1"/>
      <c r="X21" s="1"/>
      <c r="Y21" s="1"/>
      <c r="Z21" s="1"/>
    </row>
    <row r="22" spans="1:26" ht="15.75" customHeight="1" x14ac:dyDescent="0.2">
      <c r="A22" s="3"/>
      <c r="B22" s="6" t="s">
        <v>104</v>
      </c>
      <c r="C22" s="35">
        <v>4588685</v>
      </c>
      <c r="D22" s="36">
        <v>52</v>
      </c>
      <c r="E22" s="35">
        <v>306866304</v>
      </c>
      <c r="F22" s="35">
        <v>3</v>
      </c>
      <c r="G22" s="35">
        <v>7829191</v>
      </c>
      <c r="H22" s="35">
        <v>149</v>
      </c>
      <c r="I22" s="1"/>
      <c r="J22" s="1"/>
      <c r="K22" s="10"/>
      <c r="L22" s="38"/>
      <c r="M22" s="39"/>
      <c r="N22" s="10"/>
      <c r="O22" s="10"/>
      <c r="P22" s="10"/>
      <c r="Q22" s="38"/>
      <c r="R22" s="39"/>
      <c r="S22" s="10"/>
      <c r="T22" s="1"/>
      <c r="U22" s="1"/>
      <c r="V22" s="1"/>
      <c r="W22" s="1"/>
      <c r="X22" s="1"/>
      <c r="Y22" s="1"/>
      <c r="Z22" s="1"/>
    </row>
    <row r="23" spans="1:26" ht="15.75" customHeight="1" x14ac:dyDescent="0.2">
      <c r="A23" s="3"/>
      <c r="B23" s="6" t="s">
        <v>479</v>
      </c>
      <c r="C23" s="35">
        <v>6318767</v>
      </c>
      <c r="D23" s="36">
        <v>41</v>
      </c>
      <c r="E23" s="35">
        <v>385602765</v>
      </c>
      <c r="F23" s="35">
        <v>2</v>
      </c>
      <c r="G23" s="35">
        <v>10020705</v>
      </c>
      <c r="H23" s="35">
        <v>131</v>
      </c>
      <c r="I23" s="1"/>
      <c r="J23" s="1"/>
      <c r="K23" s="10"/>
      <c r="L23" s="38"/>
      <c r="M23" s="39"/>
      <c r="N23" s="10"/>
      <c r="O23" s="10"/>
      <c r="P23" s="10"/>
      <c r="Q23" s="38"/>
      <c r="R23" s="39"/>
      <c r="S23" s="10"/>
      <c r="T23" s="1"/>
      <c r="U23" s="1"/>
      <c r="V23" s="1"/>
      <c r="W23" s="1"/>
      <c r="X23" s="1"/>
      <c r="Y23" s="1"/>
      <c r="Z23" s="1"/>
    </row>
    <row r="24" spans="1:26" ht="15.75" customHeight="1" x14ac:dyDescent="0.2">
      <c r="A24" s="61"/>
      <c r="B24" s="170" t="s">
        <v>492</v>
      </c>
      <c r="C24" s="164">
        <v>7284013</v>
      </c>
      <c r="D24" s="180">
        <v>44.286334991455078</v>
      </c>
      <c r="E24" s="164">
        <v>410137641</v>
      </c>
      <c r="F24" s="180">
        <v>2.454603910446167</v>
      </c>
      <c r="G24" s="164">
        <v>10617762</v>
      </c>
      <c r="H24" s="180">
        <v>143.34516906738281</v>
      </c>
      <c r="I24" s="105"/>
      <c r="J24" s="105"/>
      <c r="K24" s="128"/>
      <c r="L24" s="149"/>
      <c r="M24" s="150"/>
      <c r="N24" s="128"/>
      <c r="O24" s="128"/>
      <c r="P24" s="128"/>
      <c r="Q24" s="149"/>
      <c r="R24" s="150"/>
      <c r="S24" s="128"/>
      <c r="T24" s="105"/>
      <c r="U24" s="105"/>
      <c r="V24" s="105"/>
      <c r="W24" s="105"/>
      <c r="X24" s="105"/>
      <c r="Y24" s="105"/>
      <c r="Z24" s="105"/>
    </row>
    <row r="25" spans="1:26" ht="15.75" customHeight="1" x14ac:dyDescent="0.2">
      <c r="A25" s="3"/>
      <c r="B25" s="1"/>
      <c r="C25" s="1"/>
      <c r="D25" s="1"/>
      <c r="E25" s="1"/>
      <c r="F25" s="1"/>
      <c r="G25" s="1"/>
      <c r="H25" s="1"/>
      <c r="I25" s="1"/>
      <c r="J25" s="1"/>
      <c r="K25" s="10"/>
      <c r="L25" s="38"/>
      <c r="M25" s="39"/>
      <c r="N25" s="10"/>
      <c r="O25" s="10"/>
      <c r="P25" s="10"/>
      <c r="Q25" s="38"/>
      <c r="R25" s="39"/>
      <c r="S25" s="10"/>
      <c r="T25" s="1"/>
      <c r="U25" s="1"/>
      <c r="V25" s="1"/>
      <c r="W25" s="1"/>
      <c r="X25" s="1"/>
      <c r="Y25" s="1"/>
      <c r="Z25" s="1"/>
    </row>
    <row r="26" spans="1:26" ht="15.75" customHeight="1" x14ac:dyDescent="0.2">
      <c r="A26" s="3"/>
      <c r="B26" s="89" t="s">
        <v>413</v>
      </c>
      <c r="C26" s="1"/>
      <c r="D26" s="1"/>
      <c r="E26" s="1"/>
      <c r="F26" s="1"/>
      <c r="G26" s="1"/>
      <c r="H26" s="1"/>
      <c r="I26" s="1"/>
      <c r="J26" s="1"/>
      <c r="K26" s="10"/>
      <c r="L26" s="38"/>
      <c r="M26" s="39"/>
      <c r="N26" s="10"/>
      <c r="O26" s="10"/>
      <c r="P26" s="10"/>
      <c r="Q26" s="38"/>
      <c r="R26" s="39"/>
      <c r="S26" s="10"/>
      <c r="T26" s="1"/>
      <c r="U26" s="1"/>
      <c r="V26" s="1"/>
      <c r="W26" s="1"/>
      <c r="X26" s="1"/>
      <c r="Y26" s="1"/>
      <c r="Z26" s="1"/>
    </row>
    <row r="27" spans="1:26" ht="15.75" customHeight="1" x14ac:dyDescent="0.2">
      <c r="A27" s="3"/>
      <c r="B27" s="147" t="s">
        <v>469</v>
      </c>
      <c r="C27" s="1"/>
      <c r="D27" s="1"/>
      <c r="E27" s="1"/>
      <c r="F27" s="1"/>
      <c r="G27" s="1"/>
      <c r="H27" s="1"/>
      <c r="I27" s="1"/>
      <c r="J27" s="1"/>
      <c r="K27" s="10"/>
      <c r="L27" s="38"/>
      <c r="M27" s="39"/>
      <c r="N27" s="10"/>
      <c r="O27" s="10"/>
      <c r="P27" s="10"/>
      <c r="Q27" s="38"/>
      <c r="R27" s="39"/>
      <c r="S27" s="10"/>
      <c r="T27" s="1"/>
      <c r="U27" s="1"/>
      <c r="V27" s="1"/>
      <c r="W27" s="1"/>
      <c r="X27" s="1"/>
      <c r="Y27" s="1"/>
      <c r="Z27" s="1"/>
    </row>
    <row r="28" spans="1:26" ht="15.75" customHeight="1" x14ac:dyDescent="0.2">
      <c r="A28" s="3"/>
      <c r="B28" s="1"/>
      <c r="C28" s="1"/>
      <c r="D28" s="1"/>
      <c r="E28" s="1"/>
      <c r="F28" s="1"/>
      <c r="G28" s="1"/>
      <c r="H28" s="1"/>
      <c r="I28" s="1"/>
      <c r="J28" s="1"/>
      <c r="K28" s="10"/>
      <c r="L28" s="38"/>
      <c r="M28" s="39"/>
      <c r="N28" s="10"/>
      <c r="O28" s="10"/>
      <c r="P28" s="10"/>
      <c r="Q28" s="38"/>
      <c r="R28" s="39"/>
      <c r="S28" s="10"/>
      <c r="T28" s="1"/>
      <c r="U28" s="1"/>
      <c r="V28" s="1"/>
      <c r="W28" s="1"/>
      <c r="X28" s="1"/>
      <c r="Y28" s="1"/>
      <c r="Z28" s="1"/>
    </row>
    <row r="29" spans="1:26" ht="15.75" customHeight="1" x14ac:dyDescent="0.2">
      <c r="A29" s="3"/>
      <c r="B29" s="1"/>
      <c r="C29" s="1"/>
      <c r="D29" s="1"/>
      <c r="E29" s="1"/>
      <c r="F29" s="1"/>
      <c r="G29" s="1"/>
      <c r="H29" s="1"/>
      <c r="I29" s="1"/>
      <c r="J29" s="1"/>
      <c r="K29" s="10"/>
      <c r="L29" s="38"/>
      <c r="M29" s="39"/>
      <c r="N29" s="10"/>
      <c r="O29" s="10"/>
      <c r="P29" s="10"/>
      <c r="Q29" s="38"/>
      <c r="R29" s="39"/>
      <c r="S29" s="10"/>
      <c r="T29" s="1"/>
      <c r="U29" s="1"/>
      <c r="V29" s="1"/>
      <c r="W29" s="1"/>
      <c r="X29" s="1"/>
      <c r="Y29" s="1"/>
      <c r="Z29" s="1"/>
    </row>
    <row r="30" spans="1:26" ht="15.75" customHeight="1" x14ac:dyDescent="0.2">
      <c r="A30" s="3"/>
      <c r="B30" s="1"/>
      <c r="C30" s="1"/>
      <c r="D30" s="1"/>
      <c r="E30" s="1"/>
      <c r="F30" s="1"/>
      <c r="G30" s="1"/>
      <c r="H30" s="1"/>
      <c r="I30" s="1"/>
      <c r="J30" s="1"/>
      <c r="K30" s="10"/>
      <c r="L30" s="38"/>
      <c r="M30" s="39"/>
      <c r="N30" s="10"/>
      <c r="O30" s="10"/>
      <c r="P30" s="10"/>
      <c r="Q30" s="38"/>
      <c r="R30" s="39"/>
      <c r="S30" s="10"/>
      <c r="T30" s="1"/>
      <c r="U30" s="1"/>
      <c r="V30" s="1"/>
      <c r="W30" s="1"/>
      <c r="X30" s="1"/>
      <c r="Y30" s="1"/>
      <c r="Z30" s="1"/>
    </row>
    <row r="31" spans="1:26" ht="15.75" customHeight="1" x14ac:dyDescent="0.2">
      <c r="A31" s="3"/>
      <c r="B31" s="1"/>
      <c r="C31" s="1"/>
      <c r="D31" s="1"/>
      <c r="E31" s="1"/>
      <c r="F31" s="1"/>
      <c r="G31" s="1"/>
      <c r="H31" s="1"/>
      <c r="I31" s="1"/>
      <c r="J31" s="1"/>
      <c r="K31" s="10"/>
      <c r="L31" s="38"/>
      <c r="M31" s="39"/>
      <c r="N31" s="10"/>
      <c r="O31" s="10"/>
      <c r="P31" s="10"/>
      <c r="Q31" s="38"/>
      <c r="R31" s="39"/>
      <c r="S31" s="10"/>
      <c r="T31" s="1"/>
      <c r="U31" s="1"/>
      <c r="V31" s="1"/>
      <c r="W31" s="1"/>
      <c r="X31" s="1"/>
      <c r="Y31" s="1"/>
      <c r="Z31" s="1"/>
    </row>
    <row r="32" spans="1:26" ht="15.75" customHeight="1" x14ac:dyDescent="0.2">
      <c r="A32" s="3"/>
      <c r="B32" s="1"/>
      <c r="C32" s="1"/>
      <c r="D32" s="1"/>
      <c r="E32" s="1"/>
      <c r="F32" s="1"/>
      <c r="G32" s="1"/>
      <c r="H32" s="1"/>
      <c r="I32" s="1"/>
      <c r="J32" s="1"/>
      <c r="K32" s="10"/>
      <c r="L32" s="38"/>
      <c r="M32" s="39"/>
      <c r="N32" s="10"/>
      <c r="O32" s="10"/>
      <c r="P32" s="10"/>
      <c r="Q32" s="38"/>
      <c r="R32" s="39"/>
      <c r="S32" s="10"/>
      <c r="T32" s="1"/>
      <c r="U32" s="1"/>
      <c r="V32" s="1"/>
      <c r="W32" s="1"/>
      <c r="X32" s="1"/>
      <c r="Y32" s="1"/>
      <c r="Z32" s="1"/>
    </row>
    <row r="33" spans="1:26" ht="15.75" customHeight="1" x14ac:dyDescent="0.2">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5">
    <mergeCell ref="C4:D4"/>
    <mergeCell ref="E4:F4"/>
    <mergeCell ref="G4:H4"/>
    <mergeCell ref="L13:M13"/>
    <mergeCell ref="Q13:R13"/>
  </mergeCells>
  <hyperlinks>
    <hyperlink ref="B27" r:id="rId1" display="National Cost Collection (NCC)" xr:uid="{00000000-0004-0000-0F00-000000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EAADB"/>
  </sheetPr>
  <dimension ref="A1:Z1000"/>
  <sheetViews>
    <sheetView topLeftCell="A13" workbookViewId="0">
      <selection activeCell="A23" sqref="A23:XFD23"/>
    </sheetView>
  </sheetViews>
  <sheetFormatPr baseColWidth="10" defaultColWidth="14.5" defaultRowHeight="15" customHeight="1" x14ac:dyDescent="0.2"/>
  <cols>
    <col min="1" max="1" width="22.33203125" customWidth="1"/>
    <col min="2" max="2" width="14" customWidth="1"/>
    <col min="3" max="5" width="15.83203125" customWidth="1"/>
    <col min="6" max="6" width="9.1640625" customWidth="1"/>
    <col min="7" max="26" width="8.6640625" customWidth="1"/>
  </cols>
  <sheetData>
    <row r="1" spans="1:26" ht="49.5" customHeight="1" x14ac:dyDescent="0.2">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
      <c r="A3" s="3"/>
      <c r="B3" s="4" t="s">
        <v>28</v>
      </c>
      <c r="C3" s="1"/>
      <c r="D3" s="1"/>
      <c r="E3" s="1"/>
      <c r="F3" s="1"/>
      <c r="G3" s="1"/>
      <c r="H3" s="1"/>
      <c r="I3" s="1"/>
      <c r="J3" s="1"/>
      <c r="K3" s="1"/>
      <c r="L3" s="1"/>
      <c r="M3" s="1"/>
      <c r="N3" s="1"/>
      <c r="O3" s="1"/>
      <c r="P3" s="1"/>
      <c r="Q3" s="1"/>
      <c r="R3" s="1"/>
      <c r="S3" s="1"/>
      <c r="T3" s="1"/>
      <c r="U3" s="1"/>
      <c r="V3" s="1"/>
      <c r="W3" s="1"/>
      <c r="X3" s="1"/>
      <c r="Y3" s="1"/>
      <c r="Z3" s="1"/>
    </row>
    <row r="4" spans="1:26" ht="16.5" customHeight="1" x14ac:dyDescent="0.2">
      <c r="A4" s="3"/>
      <c r="B4" s="18" t="s">
        <v>93</v>
      </c>
      <c r="C4" s="247" t="s">
        <v>149</v>
      </c>
      <c r="D4" s="248"/>
      <c r="E4" s="249"/>
      <c r="F4" s="1"/>
      <c r="G4" s="1"/>
      <c r="H4" s="1"/>
      <c r="I4" s="1"/>
      <c r="J4" s="1"/>
      <c r="K4" s="1"/>
      <c r="L4" s="1"/>
      <c r="M4" s="1"/>
      <c r="N4" s="1"/>
      <c r="O4" s="1"/>
      <c r="P4" s="1"/>
      <c r="Q4" s="1"/>
      <c r="R4" s="1"/>
      <c r="S4" s="1"/>
      <c r="T4" s="1"/>
      <c r="U4" s="1"/>
      <c r="V4" s="1"/>
      <c r="W4" s="1"/>
      <c r="X4" s="1"/>
      <c r="Y4" s="1"/>
      <c r="Z4" s="1"/>
    </row>
    <row r="5" spans="1:26" ht="15.75" customHeight="1" x14ac:dyDescent="0.2">
      <c r="A5" s="3"/>
      <c r="B5" s="19"/>
      <c r="C5" s="12" t="s">
        <v>122</v>
      </c>
      <c r="D5" s="12" t="s">
        <v>122</v>
      </c>
      <c r="E5" s="12" t="s">
        <v>108</v>
      </c>
      <c r="F5" s="1"/>
      <c r="G5" s="1"/>
      <c r="H5" s="1"/>
      <c r="I5" s="1"/>
      <c r="J5" s="1"/>
      <c r="K5" s="1"/>
      <c r="L5" s="1"/>
      <c r="M5" s="1"/>
      <c r="N5" s="1"/>
      <c r="O5" s="1"/>
      <c r="P5" s="1"/>
      <c r="Q5" s="1"/>
      <c r="R5" s="1"/>
      <c r="S5" s="1"/>
      <c r="T5" s="1"/>
      <c r="U5" s="1"/>
      <c r="V5" s="1"/>
      <c r="W5" s="1"/>
      <c r="X5" s="1"/>
      <c r="Y5" s="1"/>
      <c r="Z5" s="1"/>
    </row>
    <row r="6" spans="1:26" ht="15.75" customHeight="1" x14ac:dyDescent="0.2">
      <c r="A6" s="3"/>
      <c r="B6" s="10" t="s">
        <v>109</v>
      </c>
      <c r="C6" s="32">
        <v>16389891</v>
      </c>
      <c r="D6" s="39"/>
      <c r="E6" s="29">
        <v>164</v>
      </c>
      <c r="F6" s="1"/>
      <c r="G6" s="1"/>
      <c r="H6" s="1"/>
      <c r="I6" s="1"/>
      <c r="J6" s="1"/>
      <c r="K6" s="1"/>
      <c r="L6" s="1"/>
      <c r="M6" s="1"/>
      <c r="N6" s="1"/>
      <c r="O6" s="1"/>
      <c r="P6" s="1"/>
      <c r="Q6" s="1"/>
      <c r="R6" s="1"/>
      <c r="S6" s="1"/>
      <c r="T6" s="1"/>
      <c r="U6" s="1"/>
      <c r="V6" s="1"/>
      <c r="W6" s="1"/>
      <c r="X6" s="1"/>
      <c r="Y6" s="1"/>
      <c r="Z6" s="1"/>
    </row>
    <row r="7" spans="1:26" ht="15.75" customHeight="1" x14ac:dyDescent="0.2">
      <c r="A7" s="3"/>
      <c r="B7" s="16" t="s">
        <v>110</v>
      </c>
      <c r="C7" s="32">
        <v>17738894</v>
      </c>
      <c r="D7" s="33"/>
      <c r="E7" s="25">
        <v>170</v>
      </c>
      <c r="F7" s="1"/>
      <c r="G7" s="1"/>
      <c r="H7" s="1"/>
      <c r="I7" s="1"/>
      <c r="J7" s="1"/>
      <c r="K7" s="1"/>
      <c r="L7" s="1"/>
      <c r="M7" s="1"/>
      <c r="N7" s="1"/>
      <c r="O7" s="1"/>
      <c r="P7" s="1"/>
      <c r="Q7" s="1"/>
      <c r="R7" s="1"/>
      <c r="S7" s="1"/>
      <c r="T7" s="1"/>
      <c r="U7" s="1"/>
      <c r="V7" s="1"/>
      <c r="W7" s="1"/>
      <c r="X7" s="1"/>
      <c r="Y7" s="1"/>
      <c r="Z7" s="1"/>
    </row>
    <row r="8" spans="1:26" ht="15.75" customHeight="1" x14ac:dyDescent="0.2">
      <c r="A8" s="3"/>
      <c r="B8" s="16" t="s">
        <v>111</v>
      </c>
      <c r="C8" s="32">
        <v>19259205</v>
      </c>
      <c r="D8" s="33"/>
      <c r="E8" s="25">
        <v>167</v>
      </c>
      <c r="F8" s="1"/>
      <c r="G8" s="1"/>
      <c r="H8" s="1"/>
      <c r="I8" s="1"/>
      <c r="J8" s="1"/>
      <c r="K8" s="1"/>
      <c r="L8" s="1"/>
      <c r="M8" s="1"/>
      <c r="N8" s="1"/>
      <c r="O8" s="1"/>
      <c r="P8" s="1"/>
      <c r="Q8" s="1"/>
      <c r="R8" s="1"/>
      <c r="S8" s="1"/>
      <c r="T8" s="1"/>
      <c r="U8" s="1"/>
      <c r="V8" s="1"/>
      <c r="W8" s="1"/>
      <c r="X8" s="1"/>
      <c r="Y8" s="1"/>
      <c r="Z8" s="1"/>
    </row>
    <row r="9" spans="1:26" ht="15.75" customHeight="1" x14ac:dyDescent="0.2">
      <c r="A9" s="3"/>
      <c r="B9" s="16" t="s">
        <v>112</v>
      </c>
      <c r="C9" s="32">
        <v>21751043</v>
      </c>
      <c r="D9" s="33"/>
      <c r="E9" s="25">
        <v>153</v>
      </c>
      <c r="F9" s="1"/>
      <c r="G9" s="1"/>
      <c r="H9" s="1"/>
      <c r="I9" s="1"/>
      <c r="J9" s="1"/>
      <c r="K9" s="1"/>
      <c r="L9" s="1"/>
      <c r="M9" s="1"/>
      <c r="N9" s="1"/>
      <c r="O9" s="1"/>
      <c r="P9" s="1"/>
      <c r="Q9" s="1"/>
      <c r="R9" s="1"/>
      <c r="S9" s="1"/>
      <c r="T9" s="1"/>
      <c r="U9" s="1"/>
      <c r="V9" s="1"/>
      <c r="W9" s="1"/>
      <c r="X9" s="1"/>
      <c r="Y9" s="1"/>
      <c r="Z9" s="1"/>
    </row>
    <row r="10" spans="1:26" ht="15.75" customHeight="1" x14ac:dyDescent="0.2">
      <c r="A10" s="3"/>
      <c r="B10" s="16" t="s">
        <v>113</v>
      </c>
      <c r="C10" s="32">
        <v>22674811</v>
      </c>
      <c r="D10" s="33"/>
      <c r="E10" s="25">
        <v>157</v>
      </c>
      <c r="F10" s="1"/>
      <c r="G10" s="1"/>
      <c r="H10" s="1"/>
      <c r="I10" s="1"/>
      <c r="J10" s="1"/>
      <c r="K10" s="1"/>
      <c r="L10" s="1"/>
      <c r="M10" s="1"/>
      <c r="N10" s="1"/>
      <c r="O10" s="1"/>
      <c r="P10" s="1"/>
      <c r="Q10" s="1"/>
      <c r="R10" s="1"/>
      <c r="S10" s="1"/>
      <c r="T10" s="1"/>
      <c r="U10" s="1"/>
      <c r="V10" s="1"/>
      <c r="W10" s="1"/>
      <c r="X10" s="1"/>
      <c r="Y10" s="1"/>
      <c r="Z10" s="1"/>
    </row>
    <row r="11" spans="1:26" ht="15.75" customHeight="1" x14ac:dyDescent="0.2">
      <c r="A11" s="3"/>
      <c r="B11" s="16" t="s">
        <v>114</v>
      </c>
      <c r="C11" s="32">
        <v>23440616</v>
      </c>
      <c r="D11" s="33"/>
      <c r="E11" s="25">
        <v>161</v>
      </c>
      <c r="F11" s="1"/>
      <c r="G11" s="1"/>
      <c r="H11" s="1"/>
      <c r="I11" s="1"/>
      <c r="J11" s="1"/>
      <c r="K11" s="1"/>
      <c r="L11" s="1"/>
      <c r="M11" s="1"/>
      <c r="N11" s="1"/>
      <c r="O11" s="1"/>
      <c r="P11" s="1"/>
      <c r="Q11" s="1"/>
      <c r="R11" s="1"/>
      <c r="S11" s="1"/>
      <c r="T11" s="1"/>
      <c r="U11" s="1"/>
      <c r="V11" s="1"/>
      <c r="W11" s="1"/>
      <c r="X11" s="1"/>
      <c r="Y11" s="1"/>
      <c r="Z11" s="1"/>
    </row>
    <row r="12" spans="1:26" ht="15.75" customHeight="1" x14ac:dyDescent="0.2">
      <c r="A12" s="3"/>
      <c r="B12" s="16" t="s">
        <v>115</v>
      </c>
      <c r="C12" s="32">
        <v>24341950</v>
      </c>
      <c r="D12" s="33"/>
      <c r="E12" s="25">
        <v>159</v>
      </c>
      <c r="F12" s="1"/>
      <c r="G12" s="1"/>
      <c r="H12" s="1"/>
      <c r="I12" s="1"/>
      <c r="J12" s="1"/>
      <c r="K12" s="1"/>
      <c r="L12" s="1"/>
      <c r="M12" s="1"/>
      <c r="N12" s="1"/>
      <c r="O12" s="1"/>
      <c r="P12" s="1"/>
      <c r="Q12" s="1"/>
      <c r="R12" s="1"/>
      <c r="S12" s="1"/>
      <c r="T12" s="1"/>
      <c r="U12" s="1"/>
      <c r="V12" s="1"/>
      <c r="W12" s="1"/>
      <c r="X12" s="1"/>
      <c r="Y12" s="1"/>
      <c r="Z12" s="1"/>
    </row>
    <row r="13" spans="1:26" ht="15.75" customHeight="1" x14ac:dyDescent="0.2">
      <c r="A13" s="3"/>
      <c r="B13" s="16" t="s">
        <v>150</v>
      </c>
      <c r="C13" s="32"/>
      <c r="D13" s="32">
        <v>224329080</v>
      </c>
      <c r="E13" s="25">
        <v>28</v>
      </c>
      <c r="F13" s="1"/>
      <c r="G13" s="1"/>
      <c r="H13" s="1"/>
      <c r="I13" s="1"/>
      <c r="J13" s="1"/>
      <c r="K13" s="1"/>
      <c r="L13" s="1"/>
      <c r="M13" s="1"/>
      <c r="N13" s="1"/>
      <c r="O13" s="1"/>
      <c r="P13" s="1"/>
      <c r="Q13" s="1"/>
      <c r="R13" s="1"/>
      <c r="S13" s="1"/>
      <c r="T13" s="1"/>
      <c r="U13" s="1"/>
      <c r="V13" s="1"/>
      <c r="W13" s="1"/>
      <c r="X13" s="1"/>
      <c r="Y13" s="1"/>
      <c r="Z13" s="1"/>
    </row>
    <row r="14" spans="1:26" ht="15.75" customHeight="1" x14ac:dyDescent="0.2">
      <c r="A14" s="3"/>
      <c r="B14" s="16" t="s">
        <v>98</v>
      </c>
      <c r="C14" s="32"/>
      <c r="D14" s="32">
        <v>260266214</v>
      </c>
      <c r="E14" s="25">
        <v>24</v>
      </c>
      <c r="F14" s="1"/>
      <c r="G14" s="1"/>
      <c r="H14" s="1"/>
      <c r="I14" s="1"/>
      <c r="J14" s="1"/>
      <c r="K14" s="1"/>
      <c r="L14" s="1"/>
      <c r="M14" s="1"/>
      <c r="N14" s="1"/>
      <c r="O14" s="1"/>
      <c r="P14" s="1"/>
      <c r="Q14" s="1"/>
      <c r="R14" s="1"/>
      <c r="S14" s="1"/>
      <c r="T14" s="1"/>
      <c r="U14" s="1"/>
      <c r="V14" s="1"/>
      <c r="W14" s="1"/>
      <c r="X14" s="1"/>
      <c r="Y14" s="1"/>
      <c r="Z14" s="1"/>
    </row>
    <row r="15" spans="1:26" ht="15.75" customHeight="1" x14ac:dyDescent="0.2">
      <c r="A15" s="3"/>
      <c r="B15" s="16" t="s">
        <v>99</v>
      </c>
      <c r="C15" s="32"/>
      <c r="D15" s="32">
        <v>259659214</v>
      </c>
      <c r="E15" s="25">
        <v>25</v>
      </c>
      <c r="F15" s="1"/>
      <c r="G15" s="1"/>
      <c r="H15" s="1"/>
      <c r="I15" s="1"/>
      <c r="J15" s="1"/>
      <c r="K15" s="1"/>
      <c r="L15" s="1"/>
      <c r="M15" s="1"/>
      <c r="N15" s="1"/>
      <c r="O15" s="1"/>
      <c r="P15" s="1"/>
      <c r="Q15" s="1"/>
      <c r="R15" s="1"/>
      <c r="S15" s="1"/>
      <c r="T15" s="1"/>
      <c r="U15" s="1"/>
      <c r="V15" s="1"/>
      <c r="W15" s="1"/>
      <c r="X15" s="1"/>
      <c r="Y15" s="1"/>
      <c r="Z15" s="1"/>
    </row>
    <row r="16" spans="1:26" ht="15.75" customHeight="1" x14ac:dyDescent="0.2">
      <c r="A16" s="3"/>
      <c r="B16" s="16" t="s">
        <v>100</v>
      </c>
      <c r="C16" s="32"/>
      <c r="D16" s="32">
        <v>262460243</v>
      </c>
      <c r="E16" s="25">
        <v>25</v>
      </c>
      <c r="F16" s="1"/>
      <c r="G16" s="1"/>
      <c r="H16" s="1"/>
      <c r="I16" s="1"/>
      <c r="J16" s="1"/>
      <c r="K16" s="1"/>
      <c r="L16" s="1"/>
      <c r="M16" s="1"/>
      <c r="N16" s="1"/>
      <c r="O16" s="1"/>
      <c r="P16" s="1"/>
      <c r="Q16" s="1"/>
      <c r="R16" s="1"/>
      <c r="S16" s="1"/>
      <c r="T16" s="1"/>
      <c r="U16" s="1"/>
      <c r="V16" s="1"/>
      <c r="W16" s="1"/>
      <c r="X16" s="1"/>
      <c r="Y16" s="1"/>
      <c r="Z16" s="1"/>
    </row>
    <row r="17" spans="1:26" ht="15.75" customHeight="1" x14ac:dyDescent="0.2">
      <c r="A17" s="3"/>
      <c r="B17" s="16" t="s">
        <v>100</v>
      </c>
      <c r="C17" s="32"/>
      <c r="D17" s="32">
        <v>259036112</v>
      </c>
      <c r="E17" s="25">
        <v>25</v>
      </c>
      <c r="F17" s="1"/>
      <c r="G17" s="1"/>
      <c r="H17" s="1"/>
      <c r="I17" s="1"/>
      <c r="J17" s="1"/>
      <c r="K17" s="1"/>
      <c r="L17" s="1"/>
      <c r="M17" s="1"/>
      <c r="N17" s="1"/>
      <c r="O17" s="1"/>
      <c r="P17" s="1"/>
      <c r="Q17" s="1"/>
      <c r="R17" s="1"/>
      <c r="S17" s="1"/>
      <c r="T17" s="1"/>
      <c r="U17" s="1"/>
      <c r="V17" s="1"/>
      <c r="W17" s="1"/>
      <c r="X17" s="1"/>
      <c r="Y17" s="1"/>
      <c r="Z17" s="1"/>
    </row>
    <row r="18" spans="1:26" ht="15.75" customHeight="1" x14ac:dyDescent="0.2">
      <c r="A18" s="3"/>
      <c r="B18" s="16" t="s">
        <v>101</v>
      </c>
      <c r="C18" s="32"/>
      <c r="D18" s="32">
        <v>253275018</v>
      </c>
      <c r="E18" s="25">
        <v>26</v>
      </c>
      <c r="F18" s="1"/>
      <c r="G18" s="1"/>
      <c r="H18" s="1"/>
      <c r="I18" s="1"/>
      <c r="J18" s="1"/>
      <c r="K18" s="1"/>
      <c r="L18" s="1"/>
      <c r="M18" s="1"/>
      <c r="N18" s="1"/>
      <c r="O18" s="1"/>
      <c r="P18" s="1"/>
      <c r="Q18" s="1"/>
      <c r="R18" s="1"/>
      <c r="S18" s="1"/>
      <c r="T18" s="1"/>
      <c r="U18" s="1"/>
      <c r="V18" s="1"/>
      <c r="W18" s="1"/>
      <c r="X18" s="1"/>
      <c r="Y18" s="1"/>
      <c r="Z18" s="1"/>
    </row>
    <row r="19" spans="1:26" ht="15.75" customHeight="1" x14ac:dyDescent="0.2">
      <c r="A19" s="3"/>
      <c r="B19" s="16" t="s">
        <v>101</v>
      </c>
      <c r="C19" s="32"/>
      <c r="D19" s="32">
        <v>253346232</v>
      </c>
      <c r="E19" s="25">
        <v>23</v>
      </c>
      <c r="F19" s="1"/>
      <c r="G19" s="1"/>
      <c r="H19" s="1"/>
      <c r="I19" s="1"/>
      <c r="J19" s="1"/>
      <c r="K19" s="1"/>
      <c r="L19" s="1"/>
      <c r="M19" s="1"/>
      <c r="N19" s="1"/>
      <c r="O19" s="1"/>
      <c r="P19" s="1"/>
      <c r="Q19" s="1"/>
      <c r="R19" s="1"/>
      <c r="S19" s="1"/>
      <c r="T19" s="1"/>
      <c r="U19" s="1"/>
      <c r="V19" s="1"/>
      <c r="W19" s="1"/>
      <c r="X19" s="1"/>
      <c r="Y19" s="1"/>
      <c r="Z19" s="1"/>
    </row>
    <row r="20" spans="1:26" ht="15.75" customHeight="1" x14ac:dyDescent="0.2">
      <c r="A20" s="3"/>
      <c r="B20" s="16" t="s">
        <v>102</v>
      </c>
      <c r="C20" s="32"/>
      <c r="D20" s="32">
        <v>250019639</v>
      </c>
      <c r="E20" s="25">
        <v>24</v>
      </c>
      <c r="F20" s="1"/>
      <c r="G20" s="1"/>
      <c r="H20" s="1"/>
      <c r="I20" s="1"/>
      <c r="J20" s="1"/>
      <c r="K20" s="1"/>
      <c r="L20" s="1"/>
      <c r="M20" s="1"/>
      <c r="N20" s="1"/>
      <c r="O20" s="1"/>
      <c r="P20" s="1"/>
      <c r="Q20" s="1"/>
      <c r="R20" s="1"/>
      <c r="S20" s="1"/>
      <c r="T20" s="1"/>
      <c r="U20" s="1"/>
      <c r="V20" s="1"/>
      <c r="W20" s="1"/>
      <c r="X20" s="1"/>
      <c r="Y20" s="1"/>
      <c r="Z20" s="1"/>
    </row>
    <row r="21" spans="1:26" ht="15.75" customHeight="1" x14ac:dyDescent="0.2">
      <c r="A21" s="3"/>
      <c r="B21" s="16" t="s">
        <v>103</v>
      </c>
      <c r="C21" s="32"/>
      <c r="D21" s="32">
        <v>244730237</v>
      </c>
      <c r="E21" s="25">
        <v>25</v>
      </c>
      <c r="F21" s="1"/>
      <c r="G21" s="1"/>
      <c r="H21" s="1"/>
      <c r="I21" s="1"/>
      <c r="J21" s="1"/>
      <c r="K21" s="1"/>
      <c r="L21" s="1"/>
      <c r="M21" s="1"/>
      <c r="N21" s="1"/>
      <c r="O21" s="1"/>
      <c r="P21" s="1"/>
      <c r="Q21" s="1"/>
      <c r="R21" s="1"/>
      <c r="S21" s="1"/>
      <c r="T21" s="1"/>
      <c r="U21" s="1"/>
      <c r="V21" s="1"/>
      <c r="W21" s="1"/>
      <c r="X21" s="1"/>
      <c r="Y21" s="1"/>
      <c r="Z21" s="1"/>
    </row>
    <row r="22" spans="1:26" ht="15.75" customHeight="1" x14ac:dyDescent="0.2">
      <c r="A22" s="3"/>
      <c r="B22" s="6" t="s">
        <v>119</v>
      </c>
      <c r="C22" s="35"/>
      <c r="D22" s="35">
        <v>236958442</v>
      </c>
      <c r="E22" s="20">
        <v>27</v>
      </c>
      <c r="F22" s="1"/>
      <c r="G22" s="1"/>
      <c r="H22" s="1"/>
      <c r="I22" s="1"/>
      <c r="J22" s="1"/>
      <c r="K22" s="1"/>
      <c r="L22" s="1"/>
      <c r="M22" s="1"/>
      <c r="N22" s="1"/>
      <c r="O22" s="1"/>
      <c r="P22" s="1"/>
      <c r="Q22" s="1"/>
      <c r="R22" s="1"/>
      <c r="S22" s="1"/>
      <c r="T22" s="1"/>
      <c r="U22" s="1"/>
      <c r="V22" s="1"/>
      <c r="W22" s="1"/>
      <c r="X22" s="1"/>
      <c r="Y22" s="1"/>
      <c r="Z22" s="1"/>
    </row>
    <row r="23" spans="1:26" ht="15.75" customHeight="1" x14ac:dyDescent="0.2">
      <c r="A23" s="3"/>
      <c r="B23" s="10"/>
      <c r="C23" s="38"/>
      <c r="D23" s="38"/>
      <c r="E23" s="29"/>
      <c r="F23" s="1"/>
      <c r="G23" s="1"/>
      <c r="H23" s="1"/>
      <c r="I23" s="1"/>
      <c r="J23" s="1"/>
      <c r="K23" s="1"/>
      <c r="L23" s="1"/>
      <c r="M23" s="1"/>
      <c r="N23" s="1"/>
      <c r="O23" s="1"/>
      <c r="P23" s="1"/>
      <c r="Q23" s="1"/>
      <c r="R23" s="1"/>
      <c r="S23" s="1"/>
      <c r="T23" s="1"/>
      <c r="U23" s="1"/>
      <c r="V23" s="1"/>
      <c r="W23" s="1"/>
      <c r="X23" s="1"/>
      <c r="Y23" s="1"/>
      <c r="Z23" s="1"/>
    </row>
    <row r="24" spans="1:26" ht="85.5" customHeight="1" x14ac:dyDescent="0.2">
      <c r="A24" s="13"/>
      <c r="B24" s="236" t="s">
        <v>447</v>
      </c>
      <c r="C24" s="233"/>
      <c r="D24" s="233"/>
      <c r="E24" s="233"/>
      <c r="F24" s="234"/>
      <c r="G24" s="50"/>
      <c r="H24" s="50"/>
      <c r="I24" s="50"/>
      <c r="J24" s="50"/>
      <c r="K24" s="50"/>
      <c r="L24" s="50"/>
      <c r="M24" s="50"/>
      <c r="N24" s="50"/>
      <c r="O24" s="50"/>
      <c r="P24" s="50"/>
      <c r="Q24" s="50"/>
      <c r="R24" s="50"/>
      <c r="S24" s="50"/>
      <c r="T24" s="50"/>
      <c r="U24" s="50"/>
      <c r="V24" s="50"/>
      <c r="W24" s="50"/>
      <c r="X24" s="50"/>
      <c r="Y24" s="50"/>
      <c r="Z24" s="50"/>
    </row>
    <row r="25" spans="1:26" ht="15.75" customHeight="1" x14ac:dyDescent="0.2">
      <c r="A25" s="3"/>
      <c r="B25" s="5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3"/>
      <c r="B27" s="89" t="s">
        <v>413</v>
      </c>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3"/>
      <c r="B28" s="147" t="s">
        <v>469</v>
      </c>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C4:E4"/>
    <mergeCell ref="B24:F24"/>
  </mergeCells>
  <hyperlinks>
    <hyperlink ref="B28" r:id="rId1" display="National Cost Collection (NCC)" xr:uid="{00000000-0004-0000-1000-000000000000}"/>
  </hyperlinks>
  <pageMargins left="0.7" right="0.7" top="0.75" bottom="0.75" header="0" footer="0"/>
  <pageSetup orientation="landscape"/>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8EAADB"/>
  </sheetPr>
  <dimension ref="A1:Z1001"/>
  <sheetViews>
    <sheetView topLeftCell="A15" workbookViewId="0">
      <selection activeCell="E25" sqref="E25"/>
    </sheetView>
  </sheetViews>
  <sheetFormatPr baseColWidth="10" defaultColWidth="14.5" defaultRowHeight="15" customHeight="1" x14ac:dyDescent="0.2"/>
  <cols>
    <col min="1" max="1" width="22.33203125" customWidth="1"/>
    <col min="2" max="2" width="14" customWidth="1"/>
    <col min="3" max="6" width="15.83203125" customWidth="1"/>
    <col min="7" max="26" width="8.6640625" customWidth="1"/>
  </cols>
  <sheetData>
    <row r="1" spans="1:26" ht="49.5" customHeight="1" x14ac:dyDescent="0.2">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
      <c r="A3" s="3"/>
      <c r="B3" s="4" t="s">
        <v>30</v>
      </c>
      <c r="C3" s="1"/>
      <c r="D3" s="1"/>
      <c r="E3" s="1"/>
      <c r="F3" s="1"/>
      <c r="G3" s="1"/>
      <c r="H3" s="1"/>
      <c r="I3" s="1"/>
      <c r="J3" s="1"/>
      <c r="K3" s="1"/>
      <c r="L3" s="1"/>
      <c r="M3" s="1"/>
      <c r="N3" s="1"/>
      <c r="O3" s="1"/>
      <c r="P3" s="1"/>
      <c r="Q3" s="1"/>
      <c r="R3" s="1"/>
      <c r="S3" s="1"/>
      <c r="T3" s="1"/>
      <c r="U3" s="1"/>
      <c r="V3" s="1"/>
      <c r="W3" s="1"/>
      <c r="X3" s="1"/>
      <c r="Y3" s="1"/>
      <c r="Z3" s="1"/>
    </row>
    <row r="4" spans="1:26" ht="16.5" customHeight="1" x14ac:dyDescent="0.2">
      <c r="A4" s="3"/>
      <c r="B4" s="18" t="s">
        <v>93</v>
      </c>
      <c r="C4" s="247" t="s">
        <v>151</v>
      </c>
      <c r="D4" s="249"/>
      <c r="E4" s="247" t="s">
        <v>152</v>
      </c>
      <c r="F4" s="249"/>
      <c r="G4" s="1"/>
      <c r="H4" s="1"/>
      <c r="I4" s="1"/>
      <c r="J4" s="1"/>
      <c r="K4" s="1"/>
      <c r="L4" s="1"/>
      <c r="M4" s="1"/>
      <c r="N4" s="1"/>
      <c r="O4" s="1"/>
      <c r="P4" s="1"/>
      <c r="Q4" s="1"/>
      <c r="R4" s="1"/>
      <c r="S4" s="1"/>
      <c r="T4" s="1"/>
      <c r="U4" s="1"/>
      <c r="V4" s="1"/>
      <c r="W4" s="1"/>
      <c r="X4" s="1"/>
      <c r="Y4" s="1"/>
      <c r="Z4" s="1"/>
    </row>
    <row r="5" spans="1:26" ht="31.5" customHeight="1" x14ac:dyDescent="0.2">
      <c r="A5" s="3"/>
      <c r="B5" s="19"/>
      <c r="C5" s="263" t="s">
        <v>122</v>
      </c>
      <c r="D5" s="263" t="s">
        <v>108</v>
      </c>
      <c r="E5" s="263" t="s">
        <v>122</v>
      </c>
      <c r="F5" s="263" t="s">
        <v>108</v>
      </c>
      <c r="G5" s="1"/>
      <c r="H5" s="1"/>
      <c r="I5" s="1"/>
      <c r="J5" s="1"/>
      <c r="K5" s="1"/>
      <c r="L5" s="1"/>
      <c r="M5" s="1"/>
      <c r="N5" s="1"/>
      <c r="O5" s="1"/>
      <c r="P5" s="1"/>
      <c r="Q5" s="1"/>
      <c r="R5" s="1"/>
      <c r="S5" s="1"/>
      <c r="T5" s="1"/>
      <c r="U5" s="1"/>
      <c r="V5" s="1"/>
      <c r="W5" s="1"/>
      <c r="X5" s="1"/>
      <c r="Y5" s="1"/>
      <c r="Z5" s="1"/>
    </row>
    <row r="6" spans="1:26" ht="15.75" customHeight="1" x14ac:dyDescent="0.2">
      <c r="A6" s="3"/>
      <c r="B6" s="10"/>
      <c r="C6" s="266"/>
      <c r="D6" s="266"/>
      <c r="E6" s="266"/>
      <c r="F6" s="266"/>
      <c r="G6" s="1"/>
      <c r="H6" s="1"/>
      <c r="I6" s="1"/>
      <c r="J6" s="1"/>
      <c r="K6" s="1"/>
      <c r="L6" s="1"/>
      <c r="M6" s="1"/>
      <c r="N6" s="1"/>
      <c r="O6" s="1"/>
      <c r="P6" s="1"/>
      <c r="Q6" s="1"/>
      <c r="R6" s="1"/>
      <c r="S6" s="1"/>
      <c r="T6" s="1"/>
      <c r="U6" s="1"/>
      <c r="V6" s="1"/>
      <c r="W6" s="1"/>
      <c r="X6" s="1"/>
      <c r="Y6" s="1"/>
      <c r="Z6" s="1"/>
    </row>
    <row r="7" spans="1:26" ht="15.75" customHeight="1" x14ac:dyDescent="0.2">
      <c r="A7" s="3"/>
      <c r="B7" s="16" t="s">
        <v>109</v>
      </c>
      <c r="C7" s="32">
        <v>4095087</v>
      </c>
      <c r="D7" s="33">
        <v>178</v>
      </c>
      <c r="E7" s="32">
        <v>8232432</v>
      </c>
      <c r="F7" s="33">
        <v>52</v>
      </c>
      <c r="G7" s="1"/>
      <c r="H7" s="1"/>
      <c r="I7" s="1"/>
      <c r="J7" s="1"/>
      <c r="K7" s="1"/>
      <c r="L7" s="1"/>
      <c r="M7" s="1"/>
      <c r="N7" s="1"/>
      <c r="O7" s="1"/>
      <c r="P7" s="1"/>
      <c r="Q7" s="1"/>
      <c r="R7" s="1"/>
      <c r="S7" s="1"/>
      <c r="T7" s="1"/>
      <c r="U7" s="1"/>
      <c r="V7" s="1"/>
      <c r="W7" s="1"/>
      <c r="X7" s="1"/>
      <c r="Y7" s="1"/>
      <c r="Z7" s="1"/>
    </row>
    <row r="8" spans="1:26" ht="15.75" customHeight="1" x14ac:dyDescent="0.2">
      <c r="A8" s="3"/>
      <c r="B8" s="16" t="s">
        <v>110</v>
      </c>
      <c r="C8" s="32">
        <v>4509489</v>
      </c>
      <c r="D8" s="33">
        <v>185</v>
      </c>
      <c r="E8" s="32">
        <v>6819136</v>
      </c>
      <c r="F8" s="33">
        <v>64</v>
      </c>
      <c r="G8" s="1"/>
      <c r="H8" s="1"/>
      <c r="I8" s="1"/>
      <c r="J8" s="1"/>
      <c r="K8" s="1"/>
      <c r="L8" s="1"/>
      <c r="M8" s="1"/>
      <c r="N8" s="1"/>
      <c r="O8" s="1"/>
      <c r="P8" s="1"/>
      <c r="Q8" s="1"/>
      <c r="R8" s="1"/>
      <c r="S8" s="1"/>
      <c r="T8" s="1"/>
      <c r="U8" s="1"/>
      <c r="V8" s="1"/>
      <c r="W8" s="1"/>
      <c r="X8" s="1"/>
      <c r="Y8" s="1"/>
      <c r="Z8" s="1"/>
    </row>
    <row r="9" spans="1:26" ht="15.75" customHeight="1" x14ac:dyDescent="0.2">
      <c r="A9" s="3"/>
      <c r="B9" s="16" t="s">
        <v>111</v>
      </c>
      <c r="C9" s="32">
        <v>3028598</v>
      </c>
      <c r="D9" s="33">
        <v>241</v>
      </c>
      <c r="E9" s="32">
        <v>4200298</v>
      </c>
      <c r="F9" s="33">
        <v>104</v>
      </c>
      <c r="G9" s="1"/>
      <c r="H9" s="1"/>
      <c r="I9" s="1"/>
      <c r="J9" s="1"/>
      <c r="K9" s="1"/>
      <c r="L9" s="1"/>
      <c r="M9" s="1"/>
      <c r="N9" s="1"/>
      <c r="O9" s="1"/>
      <c r="P9" s="1"/>
      <c r="Q9" s="1"/>
      <c r="R9" s="1"/>
      <c r="S9" s="1"/>
      <c r="T9" s="1"/>
      <c r="U9" s="1"/>
      <c r="V9" s="1"/>
      <c r="W9" s="1"/>
      <c r="X9" s="1"/>
      <c r="Y9" s="1"/>
      <c r="Z9" s="1"/>
    </row>
    <row r="10" spans="1:26" ht="15.75" customHeight="1" x14ac:dyDescent="0.2">
      <c r="A10" s="3"/>
      <c r="B10" s="16" t="s">
        <v>112</v>
      </c>
      <c r="C10" s="32">
        <v>2732048</v>
      </c>
      <c r="D10" s="33">
        <v>259</v>
      </c>
      <c r="E10" s="32">
        <v>3980793</v>
      </c>
      <c r="F10" s="33">
        <v>114</v>
      </c>
      <c r="G10" s="1"/>
      <c r="H10" s="1"/>
      <c r="I10" s="1"/>
      <c r="J10" s="1"/>
      <c r="K10" s="1"/>
      <c r="L10" s="1"/>
      <c r="M10" s="1"/>
      <c r="N10" s="1"/>
      <c r="O10" s="1"/>
      <c r="P10" s="1"/>
      <c r="Q10" s="1"/>
      <c r="R10" s="1"/>
      <c r="S10" s="1"/>
      <c r="T10" s="1"/>
      <c r="U10" s="1"/>
      <c r="V10" s="1"/>
      <c r="W10" s="1"/>
      <c r="X10" s="1"/>
      <c r="Y10" s="1"/>
      <c r="Z10" s="1"/>
    </row>
    <row r="11" spans="1:26" ht="15.75" customHeight="1" x14ac:dyDescent="0.2">
      <c r="A11" s="3"/>
      <c r="B11" s="16" t="s">
        <v>113</v>
      </c>
      <c r="C11" s="32">
        <v>3277757</v>
      </c>
      <c r="D11" s="33">
        <v>265</v>
      </c>
      <c r="E11" s="32">
        <v>4091245</v>
      </c>
      <c r="F11" s="33">
        <v>120</v>
      </c>
      <c r="G11" s="1"/>
      <c r="H11" s="1"/>
      <c r="I11" s="1"/>
      <c r="J11" s="1"/>
      <c r="K11" s="1"/>
      <c r="L11" s="1"/>
      <c r="M11" s="1"/>
      <c r="N11" s="1"/>
      <c r="O11" s="1"/>
      <c r="P11" s="1"/>
      <c r="Q11" s="1"/>
      <c r="R11" s="1"/>
      <c r="S11" s="1"/>
      <c r="T11" s="1"/>
      <c r="U11" s="1"/>
      <c r="V11" s="1"/>
      <c r="W11" s="1"/>
      <c r="X11" s="1"/>
      <c r="Y11" s="1"/>
      <c r="Z11" s="1"/>
    </row>
    <row r="12" spans="1:26" ht="15.75" customHeight="1" x14ac:dyDescent="0.2">
      <c r="A12" s="3"/>
      <c r="B12" s="16" t="s">
        <v>114</v>
      </c>
      <c r="C12" s="32">
        <v>3277430</v>
      </c>
      <c r="D12" s="33">
        <v>279</v>
      </c>
      <c r="E12" s="32">
        <v>4050658</v>
      </c>
      <c r="F12" s="33">
        <v>129</v>
      </c>
      <c r="G12" s="1"/>
      <c r="H12" s="1"/>
      <c r="I12" s="1"/>
      <c r="J12" s="1"/>
      <c r="K12" s="1"/>
      <c r="L12" s="1"/>
      <c r="M12" s="1"/>
      <c r="N12" s="1"/>
      <c r="O12" s="1"/>
      <c r="P12" s="1"/>
      <c r="Q12" s="1"/>
      <c r="R12" s="1"/>
      <c r="S12" s="1"/>
      <c r="T12" s="1"/>
      <c r="U12" s="1"/>
      <c r="V12" s="1"/>
      <c r="W12" s="1"/>
      <c r="X12" s="1"/>
      <c r="Y12" s="1"/>
      <c r="Z12" s="1"/>
    </row>
    <row r="13" spans="1:26" ht="15.75" customHeight="1" x14ac:dyDescent="0.2">
      <c r="A13" s="3"/>
      <c r="B13" s="16" t="s">
        <v>115</v>
      </c>
      <c r="C13" s="32">
        <v>3314085</v>
      </c>
      <c r="D13" s="33">
        <v>285</v>
      </c>
      <c r="E13" s="32">
        <v>4088817</v>
      </c>
      <c r="F13" s="33">
        <v>129</v>
      </c>
      <c r="G13" s="1"/>
      <c r="H13" s="1"/>
      <c r="I13" s="1"/>
      <c r="J13" s="1"/>
      <c r="K13" s="1"/>
      <c r="L13" s="1"/>
      <c r="M13" s="1"/>
      <c r="N13" s="1"/>
      <c r="O13" s="1"/>
      <c r="P13" s="1"/>
      <c r="Q13" s="1"/>
      <c r="R13" s="1"/>
      <c r="S13" s="1"/>
      <c r="T13" s="1"/>
      <c r="U13" s="1"/>
      <c r="V13" s="1"/>
      <c r="W13" s="1"/>
      <c r="X13" s="1"/>
      <c r="Y13" s="1"/>
      <c r="Z13" s="1"/>
    </row>
    <row r="14" spans="1:26" ht="15.75" customHeight="1" x14ac:dyDescent="0.2">
      <c r="A14" s="3"/>
      <c r="B14" s="16" t="s">
        <v>116</v>
      </c>
      <c r="C14" s="32">
        <v>2897721</v>
      </c>
      <c r="D14" s="33">
        <v>278</v>
      </c>
      <c r="E14" s="32">
        <v>4166150</v>
      </c>
      <c r="F14" s="33">
        <v>129</v>
      </c>
      <c r="G14" s="1"/>
      <c r="H14" s="1"/>
      <c r="I14" s="1"/>
      <c r="J14" s="1"/>
      <c r="K14" s="1"/>
      <c r="L14" s="1"/>
      <c r="M14" s="1"/>
      <c r="N14" s="1"/>
      <c r="O14" s="1"/>
      <c r="P14" s="1"/>
      <c r="Q14" s="1"/>
      <c r="R14" s="1"/>
      <c r="S14" s="1"/>
      <c r="T14" s="1"/>
      <c r="U14" s="1"/>
      <c r="V14" s="1"/>
      <c r="W14" s="1"/>
      <c r="X14" s="1"/>
      <c r="Y14" s="1"/>
      <c r="Z14" s="1"/>
    </row>
    <row r="15" spans="1:26" ht="15.75" customHeight="1" x14ac:dyDescent="0.2">
      <c r="A15" s="3"/>
      <c r="B15" s="16" t="s">
        <v>98</v>
      </c>
      <c r="C15" s="32">
        <v>2715650</v>
      </c>
      <c r="D15" s="33">
        <v>301</v>
      </c>
      <c r="E15" s="32">
        <v>4135914</v>
      </c>
      <c r="F15" s="33">
        <v>128</v>
      </c>
      <c r="G15" s="1"/>
      <c r="H15" s="1"/>
      <c r="I15" s="1"/>
      <c r="J15" s="1"/>
      <c r="K15" s="1"/>
      <c r="L15" s="1"/>
      <c r="M15" s="1"/>
      <c r="N15" s="1"/>
      <c r="O15" s="1"/>
      <c r="P15" s="1"/>
      <c r="Q15" s="1"/>
      <c r="R15" s="1"/>
      <c r="S15" s="1"/>
      <c r="T15" s="1"/>
      <c r="U15" s="1"/>
      <c r="V15" s="1"/>
      <c r="W15" s="1"/>
      <c r="X15" s="1"/>
      <c r="Y15" s="1"/>
      <c r="Z15" s="1"/>
    </row>
    <row r="16" spans="1:26" ht="15.75" customHeight="1" x14ac:dyDescent="0.2">
      <c r="A16" s="3"/>
      <c r="B16" s="16" t="s">
        <v>99</v>
      </c>
      <c r="C16" s="32">
        <v>3002512</v>
      </c>
      <c r="D16" s="33">
        <v>298</v>
      </c>
      <c r="E16" s="32">
        <v>4069460</v>
      </c>
      <c r="F16" s="33">
        <v>131</v>
      </c>
      <c r="G16" s="1"/>
      <c r="H16" s="1"/>
      <c r="I16" s="1"/>
      <c r="J16" s="1"/>
      <c r="K16" s="1"/>
      <c r="L16" s="1"/>
      <c r="M16" s="1"/>
      <c r="N16" s="1"/>
      <c r="O16" s="1"/>
      <c r="P16" s="1"/>
      <c r="Q16" s="1"/>
      <c r="R16" s="1"/>
      <c r="S16" s="1"/>
      <c r="T16" s="1"/>
      <c r="U16" s="1"/>
      <c r="V16" s="1"/>
      <c r="W16" s="1"/>
      <c r="X16" s="1"/>
      <c r="Y16" s="1"/>
      <c r="Z16" s="1"/>
    </row>
    <row r="17" spans="1:26" ht="15.75" customHeight="1" x14ac:dyDescent="0.2">
      <c r="A17" s="3"/>
      <c r="B17" s="16" t="s">
        <v>100</v>
      </c>
      <c r="C17" s="32">
        <v>3008889</v>
      </c>
      <c r="D17" s="33">
        <v>317</v>
      </c>
      <c r="E17" s="32">
        <v>4070447</v>
      </c>
      <c r="F17" s="33">
        <v>131</v>
      </c>
      <c r="G17" s="1"/>
      <c r="H17" s="1"/>
      <c r="I17" s="1"/>
      <c r="J17" s="1"/>
      <c r="K17" s="1"/>
      <c r="L17" s="1"/>
      <c r="M17" s="1"/>
      <c r="N17" s="1"/>
      <c r="O17" s="1"/>
      <c r="P17" s="1"/>
      <c r="Q17" s="1"/>
      <c r="R17" s="1"/>
      <c r="S17" s="1"/>
      <c r="T17" s="1"/>
      <c r="U17" s="1"/>
      <c r="V17" s="1"/>
      <c r="W17" s="1"/>
      <c r="X17" s="1"/>
      <c r="Y17" s="1"/>
      <c r="Z17" s="1"/>
    </row>
    <row r="18" spans="1:26" ht="15.75" customHeight="1" x14ac:dyDescent="0.2">
      <c r="A18" s="3"/>
      <c r="B18" s="16" t="s">
        <v>101</v>
      </c>
      <c r="C18" s="32">
        <v>2985717</v>
      </c>
      <c r="D18" s="33">
        <v>332</v>
      </c>
      <c r="E18" s="32">
        <v>4157008</v>
      </c>
      <c r="F18" s="33">
        <v>134</v>
      </c>
      <c r="G18" s="1"/>
      <c r="H18" s="1"/>
      <c r="I18" s="1"/>
      <c r="J18" s="1"/>
      <c r="K18" s="1"/>
      <c r="L18" s="1"/>
      <c r="M18" s="1"/>
      <c r="N18" s="1"/>
      <c r="O18" s="1"/>
      <c r="P18" s="1"/>
      <c r="Q18" s="1"/>
      <c r="R18" s="1"/>
      <c r="S18" s="1"/>
      <c r="T18" s="1"/>
      <c r="U18" s="1"/>
      <c r="V18" s="1"/>
      <c r="W18" s="1"/>
      <c r="X18" s="1"/>
      <c r="Y18" s="1"/>
      <c r="Z18" s="1"/>
    </row>
    <row r="19" spans="1:26" ht="15.75" customHeight="1" x14ac:dyDescent="0.2">
      <c r="A19" s="3"/>
      <c r="B19" s="16" t="s">
        <v>102</v>
      </c>
      <c r="C19" s="32">
        <v>2893451</v>
      </c>
      <c r="D19" s="33">
        <v>332</v>
      </c>
      <c r="E19" s="32">
        <v>4240850</v>
      </c>
      <c r="F19" s="33">
        <v>134</v>
      </c>
      <c r="G19" s="1"/>
      <c r="H19" s="1"/>
      <c r="I19" s="1"/>
      <c r="J19" s="1"/>
      <c r="K19" s="1"/>
      <c r="L19" s="1"/>
      <c r="M19" s="1"/>
      <c r="N19" s="1"/>
      <c r="O19" s="1"/>
      <c r="P19" s="1"/>
      <c r="Q19" s="1"/>
      <c r="R19" s="1"/>
      <c r="S19" s="1"/>
      <c r="T19" s="1"/>
      <c r="U19" s="1"/>
      <c r="V19" s="1"/>
      <c r="W19" s="1"/>
      <c r="X19" s="1"/>
      <c r="Y19" s="1"/>
      <c r="Z19" s="1"/>
    </row>
    <row r="20" spans="1:26" ht="15.75" customHeight="1" x14ac:dyDescent="0.2">
      <c r="A20" s="3"/>
      <c r="B20" s="16" t="s">
        <v>103</v>
      </c>
      <c r="C20" s="32">
        <v>2865116</v>
      </c>
      <c r="D20" s="33">
        <v>328</v>
      </c>
      <c r="E20" s="32">
        <v>4277315</v>
      </c>
      <c r="F20" s="33">
        <v>135</v>
      </c>
      <c r="G20" s="1"/>
      <c r="H20" s="1"/>
      <c r="I20" s="1"/>
      <c r="J20" s="1"/>
      <c r="K20" s="1"/>
      <c r="L20" s="1"/>
      <c r="M20" s="1"/>
      <c r="N20" s="1"/>
      <c r="O20" s="1"/>
      <c r="P20" s="1"/>
      <c r="Q20" s="1"/>
      <c r="R20" s="1"/>
      <c r="S20" s="1"/>
      <c r="T20" s="1"/>
      <c r="U20" s="1"/>
      <c r="V20" s="1"/>
      <c r="W20" s="1"/>
      <c r="X20" s="1"/>
      <c r="Y20" s="1"/>
      <c r="Z20" s="1"/>
    </row>
    <row r="21" spans="1:26" ht="15.75" customHeight="1" x14ac:dyDescent="0.2">
      <c r="A21" s="3"/>
      <c r="B21" s="16" t="s">
        <v>119</v>
      </c>
      <c r="C21" s="32">
        <v>2298007</v>
      </c>
      <c r="D21" s="33">
        <v>378</v>
      </c>
      <c r="E21" s="32">
        <v>4275328</v>
      </c>
      <c r="F21" s="33">
        <v>135</v>
      </c>
      <c r="G21" s="1"/>
      <c r="H21" s="1"/>
      <c r="I21" s="1"/>
      <c r="J21" s="1"/>
      <c r="K21" s="1"/>
      <c r="L21" s="1"/>
      <c r="M21" s="1"/>
      <c r="N21" s="1"/>
      <c r="O21" s="1"/>
      <c r="P21" s="1"/>
      <c r="Q21" s="1"/>
      <c r="R21" s="1"/>
      <c r="S21" s="1"/>
      <c r="T21" s="1"/>
      <c r="U21" s="1"/>
      <c r="V21" s="1"/>
      <c r="W21" s="1"/>
      <c r="X21" s="1"/>
      <c r="Y21" s="1"/>
      <c r="Z21" s="1"/>
    </row>
    <row r="22" spans="1:26" ht="15.75" customHeight="1" x14ac:dyDescent="0.2">
      <c r="A22" s="3"/>
      <c r="B22" s="6" t="s">
        <v>120</v>
      </c>
      <c r="C22" s="35">
        <v>2250425</v>
      </c>
      <c r="D22" s="36">
        <v>403</v>
      </c>
      <c r="E22" s="35">
        <v>4240238</v>
      </c>
      <c r="F22" s="36">
        <v>144</v>
      </c>
      <c r="G22" s="1"/>
      <c r="H22" s="1"/>
      <c r="I22" s="1"/>
      <c r="J22" s="1"/>
      <c r="K22" s="1"/>
      <c r="L22" s="1"/>
      <c r="M22" s="1"/>
      <c r="N22" s="1"/>
      <c r="O22" s="1"/>
      <c r="P22" s="1"/>
      <c r="Q22" s="1"/>
      <c r="R22" s="1"/>
      <c r="S22" s="1"/>
      <c r="T22" s="1"/>
      <c r="U22" s="1"/>
      <c r="V22" s="1"/>
      <c r="W22" s="1"/>
      <c r="X22" s="1"/>
      <c r="Y22" s="1"/>
      <c r="Z22" s="1"/>
    </row>
    <row r="23" spans="1:26" ht="15.75" customHeight="1" x14ac:dyDescent="0.2">
      <c r="A23" s="3"/>
      <c r="B23" s="6" t="s">
        <v>104</v>
      </c>
      <c r="C23" s="35">
        <v>1630522</v>
      </c>
      <c r="D23" s="36">
        <v>574</v>
      </c>
      <c r="E23" s="35">
        <v>4411120</v>
      </c>
      <c r="F23" s="36">
        <v>155</v>
      </c>
      <c r="G23" s="1"/>
      <c r="H23" s="1"/>
      <c r="I23" s="1"/>
      <c r="J23" s="1"/>
      <c r="K23" s="1"/>
      <c r="L23" s="1"/>
      <c r="M23" s="1"/>
      <c r="N23" s="1"/>
      <c r="O23" s="1"/>
      <c r="P23" s="1"/>
      <c r="Q23" s="1"/>
      <c r="R23" s="1"/>
      <c r="S23" s="1"/>
      <c r="T23" s="1"/>
      <c r="U23" s="1"/>
      <c r="V23" s="1"/>
      <c r="W23" s="1"/>
      <c r="X23" s="1"/>
      <c r="Y23" s="1"/>
      <c r="Z23" s="1"/>
    </row>
    <row r="24" spans="1:26" ht="15.75" customHeight="1" x14ac:dyDescent="0.2">
      <c r="A24" s="3"/>
      <c r="B24" s="6" t="s">
        <v>479</v>
      </c>
      <c r="C24" s="35">
        <v>1223867</v>
      </c>
      <c r="D24" s="36">
        <v>516</v>
      </c>
      <c r="E24" s="35">
        <v>4506408</v>
      </c>
      <c r="F24" s="36">
        <v>152</v>
      </c>
      <c r="G24" s="1"/>
      <c r="H24" s="1"/>
      <c r="I24" s="1"/>
      <c r="J24" s="1"/>
      <c r="K24" s="1"/>
      <c r="L24" s="1"/>
      <c r="M24" s="1"/>
      <c r="N24" s="1"/>
      <c r="O24" s="1"/>
      <c r="P24" s="1"/>
      <c r="Q24" s="1"/>
      <c r="R24" s="1"/>
      <c r="S24" s="1"/>
      <c r="T24" s="1"/>
      <c r="U24" s="1"/>
      <c r="V24" s="1"/>
      <c r="W24" s="1"/>
      <c r="X24" s="1"/>
      <c r="Y24" s="1"/>
      <c r="Z24" s="1"/>
    </row>
    <row r="25" spans="1:26" ht="15.75" customHeight="1" x14ac:dyDescent="0.2">
      <c r="A25" s="61"/>
      <c r="B25" s="170" t="s">
        <v>492</v>
      </c>
      <c r="C25" s="164">
        <v>1225179</v>
      </c>
      <c r="D25" s="180">
        <v>511.26895141601562</v>
      </c>
      <c r="E25" s="164">
        <v>4017010</v>
      </c>
      <c r="F25" s="180">
        <v>184.649169921875</v>
      </c>
      <c r="G25" s="105"/>
      <c r="H25" s="105"/>
      <c r="I25" s="105"/>
      <c r="J25" s="105"/>
      <c r="K25" s="105"/>
      <c r="L25" s="105"/>
      <c r="M25" s="105"/>
      <c r="N25" s="105"/>
      <c r="O25" s="105"/>
      <c r="P25" s="105"/>
      <c r="Q25" s="105"/>
      <c r="R25" s="105"/>
      <c r="S25" s="105"/>
      <c r="T25" s="105"/>
      <c r="U25" s="105"/>
      <c r="V25" s="105"/>
      <c r="W25" s="105"/>
      <c r="X25" s="105"/>
      <c r="Y25" s="105"/>
      <c r="Z25" s="105"/>
    </row>
    <row r="26" spans="1:26" ht="15.75" customHeight="1" x14ac:dyDescent="0.2">
      <c r="A26" s="3"/>
      <c r="B26" s="1"/>
      <c r="C26" s="1"/>
      <c r="D26" s="39"/>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3"/>
      <c r="B27" s="89" t="s">
        <v>413</v>
      </c>
      <c r="C27" s="1"/>
      <c r="D27" s="39"/>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3"/>
      <c r="B28" s="147" t="s">
        <v>469</v>
      </c>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40.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6">
    <mergeCell ref="C4:D4"/>
    <mergeCell ref="E4:F4"/>
    <mergeCell ref="C5:C6"/>
    <mergeCell ref="D5:D6"/>
    <mergeCell ref="E5:E6"/>
    <mergeCell ref="F5:F6"/>
  </mergeCells>
  <hyperlinks>
    <hyperlink ref="B28" r:id="rId1" display="National Cost Collection (NCC)" xr:uid="{00000000-0004-0000-11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EAADB"/>
  </sheetPr>
  <dimension ref="A1:Z1001"/>
  <sheetViews>
    <sheetView topLeftCell="A17" workbookViewId="0">
      <selection activeCell="F28" sqref="F28"/>
    </sheetView>
  </sheetViews>
  <sheetFormatPr baseColWidth="10" defaultColWidth="14.5" defaultRowHeight="15" customHeight="1" x14ac:dyDescent="0.2"/>
  <cols>
    <col min="1" max="1" width="22.33203125" customWidth="1"/>
    <col min="2" max="2" width="14" customWidth="1"/>
    <col min="3" max="10" width="15.83203125" customWidth="1"/>
    <col min="11" max="12" width="9.1640625" customWidth="1"/>
    <col min="13" max="26" width="8.6640625" customWidth="1"/>
  </cols>
  <sheetData>
    <row r="1" spans="1:26" ht="49.5" customHeight="1" x14ac:dyDescent="0.2">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3"/>
      <c r="C2" s="3"/>
      <c r="D2" s="3"/>
      <c r="E2" s="3"/>
      <c r="F2" s="3"/>
      <c r="G2" s="3"/>
      <c r="H2" s="3"/>
      <c r="I2" s="3"/>
      <c r="J2" s="3"/>
      <c r="K2" s="3"/>
      <c r="L2" s="3"/>
      <c r="M2" s="1"/>
      <c r="N2" s="1"/>
      <c r="O2" s="1"/>
      <c r="P2" s="1"/>
      <c r="Q2" s="1"/>
      <c r="R2" s="1"/>
      <c r="S2" s="1"/>
      <c r="T2" s="1"/>
      <c r="U2" s="1"/>
      <c r="V2" s="1"/>
      <c r="W2" s="1"/>
      <c r="X2" s="1"/>
      <c r="Y2" s="1"/>
      <c r="Z2" s="1"/>
    </row>
    <row r="3" spans="1:26" ht="15.75" customHeight="1" x14ac:dyDescent="0.2">
      <c r="A3" s="3"/>
      <c r="B3" s="4" t="s">
        <v>32</v>
      </c>
      <c r="C3" s="3"/>
      <c r="D3" s="3"/>
      <c r="E3" s="3"/>
      <c r="F3" s="3"/>
      <c r="G3" s="3"/>
      <c r="H3" s="3"/>
      <c r="I3" s="3"/>
      <c r="J3" s="3"/>
      <c r="K3" s="3"/>
      <c r="L3" s="3"/>
      <c r="M3" s="1"/>
      <c r="N3" s="1"/>
      <c r="O3" s="1"/>
      <c r="P3" s="1"/>
      <c r="Q3" s="1"/>
      <c r="R3" s="1"/>
      <c r="S3" s="1"/>
      <c r="T3" s="1"/>
      <c r="U3" s="1"/>
      <c r="V3" s="1"/>
      <c r="W3" s="1"/>
      <c r="X3" s="1"/>
      <c r="Y3" s="1"/>
      <c r="Z3" s="1"/>
    </row>
    <row r="4" spans="1:26" ht="29.25" customHeight="1" x14ac:dyDescent="0.2">
      <c r="A4" s="3"/>
      <c r="B4" s="18" t="s">
        <v>93</v>
      </c>
      <c r="C4" s="247" t="s">
        <v>153</v>
      </c>
      <c r="D4" s="249"/>
      <c r="E4" s="247" t="s">
        <v>154</v>
      </c>
      <c r="F4" s="249"/>
      <c r="G4" s="247" t="s">
        <v>155</v>
      </c>
      <c r="H4" s="249"/>
      <c r="I4" s="247" t="s">
        <v>156</v>
      </c>
      <c r="J4" s="249"/>
      <c r="K4" s="3"/>
      <c r="L4" s="3"/>
      <c r="M4" s="1"/>
      <c r="N4" s="1"/>
      <c r="O4" s="1"/>
      <c r="P4" s="1"/>
      <c r="Q4" s="1"/>
      <c r="R4" s="1"/>
      <c r="S4" s="1"/>
      <c r="T4" s="1"/>
      <c r="U4" s="1"/>
      <c r="V4" s="1"/>
      <c r="W4" s="1"/>
      <c r="X4" s="1"/>
      <c r="Y4" s="1"/>
      <c r="Z4" s="1"/>
    </row>
    <row r="5" spans="1:26" ht="15.75" customHeight="1" x14ac:dyDescent="0.2">
      <c r="A5" s="3"/>
      <c r="B5" s="19"/>
      <c r="C5" s="12" t="s">
        <v>122</v>
      </c>
      <c r="D5" s="12" t="s">
        <v>108</v>
      </c>
      <c r="E5" s="12" t="s">
        <v>122</v>
      </c>
      <c r="F5" s="12" t="s">
        <v>108</v>
      </c>
      <c r="G5" s="12" t="s">
        <v>122</v>
      </c>
      <c r="H5" s="12" t="s">
        <v>108</v>
      </c>
      <c r="I5" s="12" t="s">
        <v>122</v>
      </c>
      <c r="J5" s="12" t="s">
        <v>108</v>
      </c>
      <c r="K5" s="3"/>
      <c r="L5" s="3"/>
      <c r="M5" s="1"/>
      <c r="N5" s="1"/>
      <c r="O5" s="1"/>
      <c r="P5" s="1"/>
      <c r="Q5" s="1"/>
      <c r="R5" s="1"/>
      <c r="S5" s="1"/>
      <c r="T5" s="1"/>
      <c r="U5" s="1"/>
      <c r="V5" s="1"/>
      <c r="W5" s="1"/>
      <c r="X5" s="1"/>
      <c r="Y5" s="1"/>
      <c r="Z5" s="1"/>
    </row>
    <row r="6" spans="1:26" ht="15.75" customHeight="1" x14ac:dyDescent="0.2">
      <c r="A6" s="3"/>
      <c r="B6" s="10" t="s">
        <v>109</v>
      </c>
      <c r="C6" s="32">
        <v>2184333</v>
      </c>
      <c r="D6" s="35">
        <v>828</v>
      </c>
      <c r="E6" s="29" t="s">
        <v>129</v>
      </c>
      <c r="F6" s="29" t="s">
        <v>129</v>
      </c>
      <c r="G6" s="32">
        <v>16317</v>
      </c>
      <c r="H6" s="32">
        <v>1919</v>
      </c>
      <c r="I6" s="20" t="s">
        <v>129</v>
      </c>
      <c r="J6" s="20" t="s">
        <v>129</v>
      </c>
      <c r="K6" s="3"/>
      <c r="L6" s="3"/>
      <c r="M6" s="1"/>
      <c r="N6" s="1"/>
      <c r="O6" s="1"/>
      <c r="P6" s="1"/>
      <c r="Q6" s="1"/>
      <c r="R6" s="1"/>
      <c r="S6" s="1"/>
      <c r="T6" s="1"/>
      <c r="U6" s="1"/>
      <c r="V6" s="1"/>
      <c r="W6" s="1"/>
      <c r="X6" s="1"/>
      <c r="Y6" s="1"/>
      <c r="Z6" s="1"/>
    </row>
    <row r="7" spans="1:26" ht="15.75" customHeight="1" x14ac:dyDescent="0.2">
      <c r="A7" s="3"/>
      <c r="B7" s="16" t="s">
        <v>110</v>
      </c>
      <c r="C7" s="32">
        <v>2197135</v>
      </c>
      <c r="D7" s="35">
        <v>895</v>
      </c>
      <c r="E7" s="25" t="s">
        <v>129</v>
      </c>
      <c r="F7" s="25" t="s">
        <v>129</v>
      </c>
      <c r="G7" s="32">
        <v>13704</v>
      </c>
      <c r="H7" s="32">
        <v>2316</v>
      </c>
      <c r="I7" s="20" t="s">
        <v>129</v>
      </c>
      <c r="J7" s="20" t="s">
        <v>129</v>
      </c>
      <c r="K7" s="3"/>
      <c r="L7" s="3"/>
      <c r="M7" s="1"/>
      <c r="N7" s="1"/>
      <c r="O7" s="1"/>
      <c r="P7" s="1"/>
      <c r="Q7" s="1"/>
      <c r="R7" s="1"/>
      <c r="S7" s="1"/>
      <c r="T7" s="1"/>
      <c r="U7" s="1"/>
      <c r="V7" s="1"/>
      <c r="W7" s="1"/>
      <c r="X7" s="1"/>
      <c r="Y7" s="1"/>
      <c r="Z7" s="1"/>
    </row>
    <row r="8" spans="1:26" ht="15.75" customHeight="1" x14ac:dyDescent="0.2">
      <c r="A8" s="3"/>
      <c r="B8" s="16" t="s">
        <v>111</v>
      </c>
      <c r="C8" s="32">
        <v>2468777</v>
      </c>
      <c r="D8" s="35">
        <v>840</v>
      </c>
      <c r="E8" s="32">
        <v>93880</v>
      </c>
      <c r="F8" s="32">
        <v>269</v>
      </c>
      <c r="G8" s="32">
        <v>13944</v>
      </c>
      <c r="H8" s="32">
        <v>2290</v>
      </c>
      <c r="I8" s="20" t="s">
        <v>129</v>
      </c>
      <c r="J8" s="20" t="s">
        <v>129</v>
      </c>
      <c r="K8" s="3"/>
      <c r="L8" s="3"/>
      <c r="M8" s="1"/>
      <c r="N8" s="1"/>
      <c r="O8" s="1"/>
      <c r="P8" s="1"/>
      <c r="Q8" s="1"/>
      <c r="R8" s="1"/>
      <c r="S8" s="1"/>
      <c r="T8" s="1"/>
      <c r="U8" s="1"/>
      <c r="V8" s="1"/>
      <c r="W8" s="1"/>
      <c r="X8" s="1"/>
      <c r="Y8" s="1"/>
      <c r="Z8" s="1"/>
    </row>
    <row r="9" spans="1:26" ht="15.75" customHeight="1" x14ac:dyDescent="0.2">
      <c r="A9" s="3"/>
      <c r="B9" s="16" t="s">
        <v>112</v>
      </c>
      <c r="C9" s="32">
        <v>2165060</v>
      </c>
      <c r="D9" s="35">
        <v>931</v>
      </c>
      <c r="E9" s="32">
        <v>208410</v>
      </c>
      <c r="F9" s="32">
        <v>219</v>
      </c>
      <c r="G9" s="32">
        <v>15383</v>
      </c>
      <c r="H9" s="32">
        <v>2349</v>
      </c>
      <c r="I9" s="20" t="s">
        <v>129</v>
      </c>
      <c r="J9" s="20" t="s">
        <v>129</v>
      </c>
      <c r="K9" s="3"/>
      <c r="L9" s="3"/>
      <c r="M9" s="1"/>
      <c r="N9" s="1"/>
      <c r="O9" s="1"/>
      <c r="P9" s="1"/>
      <c r="Q9" s="1"/>
      <c r="R9" s="1"/>
      <c r="S9" s="1"/>
      <c r="T9" s="1"/>
      <c r="U9" s="1"/>
      <c r="V9" s="1"/>
      <c r="W9" s="1"/>
      <c r="X9" s="1"/>
      <c r="Y9" s="1"/>
      <c r="Z9" s="1"/>
    </row>
    <row r="10" spans="1:26" ht="15.75" customHeight="1" x14ac:dyDescent="0.2">
      <c r="A10" s="3"/>
      <c r="B10" s="16" t="s">
        <v>113</v>
      </c>
      <c r="C10" s="32">
        <v>2354447</v>
      </c>
      <c r="D10" s="35">
        <v>967</v>
      </c>
      <c r="E10" s="32">
        <v>262305</v>
      </c>
      <c r="F10" s="32">
        <v>216</v>
      </c>
      <c r="G10" s="32">
        <v>20756</v>
      </c>
      <c r="H10" s="32">
        <v>2116</v>
      </c>
      <c r="I10" s="20" t="s">
        <v>129</v>
      </c>
      <c r="J10" s="20" t="s">
        <v>129</v>
      </c>
      <c r="K10" s="3"/>
      <c r="L10" s="3"/>
      <c r="M10" s="1"/>
      <c r="N10" s="1"/>
      <c r="O10" s="1"/>
      <c r="P10" s="1"/>
      <c r="Q10" s="1"/>
      <c r="R10" s="1"/>
      <c r="S10" s="1"/>
      <c r="T10" s="1"/>
      <c r="U10" s="1"/>
      <c r="V10" s="1"/>
      <c r="W10" s="1"/>
      <c r="X10" s="1"/>
      <c r="Y10" s="1"/>
      <c r="Z10" s="1"/>
    </row>
    <row r="11" spans="1:26" ht="15.75" customHeight="1" x14ac:dyDescent="0.2">
      <c r="A11" s="3"/>
      <c r="B11" s="16" t="s">
        <v>114</v>
      </c>
      <c r="C11" s="32">
        <v>2439661</v>
      </c>
      <c r="D11" s="35">
        <v>1003</v>
      </c>
      <c r="E11" s="32">
        <v>359121</v>
      </c>
      <c r="F11" s="32">
        <v>192</v>
      </c>
      <c r="G11" s="32">
        <v>20323</v>
      </c>
      <c r="H11" s="32">
        <v>2468</v>
      </c>
      <c r="I11" s="20" t="s">
        <v>129</v>
      </c>
      <c r="J11" s="20" t="s">
        <v>129</v>
      </c>
      <c r="K11" s="3"/>
      <c r="L11" s="3"/>
      <c r="M11" s="1"/>
      <c r="N11" s="1"/>
      <c r="O11" s="1"/>
      <c r="P11" s="1"/>
      <c r="Q11" s="1"/>
      <c r="R11" s="1"/>
      <c r="S11" s="1"/>
      <c r="T11" s="1"/>
      <c r="U11" s="1"/>
      <c r="V11" s="1"/>
      <c r="W11" s="1"/>
      <c r="X11" s="1"/>
      <c r="Y11" s="1"/>
      <c r="Z11" s="1"/>
    </row>
    <row r="12" spans="1:26" ht="15.75" customHeight="1" x14ac:dyDescent="0.2">
      <c r="A12" s="3"/>
      <c r="B12" s="16" t="s">
        <v>115</v>
      </c>
      <c r="C12" s="32">
        <v>2470065</v>
      </c>
      <c r="D12" s="35">
        <v>1011</v>
      </c>
      <c r="E12" s="32">
        <v>512972</v>
      </c>
      <c r="F12" s="32">
        <v>162</v>
      </c>
      <c r="G12" s="32">
        <v>19942</v>
      </c>
      <c r="H12" s="32">
        <v>2631</v>
      </c>
      <c r="I12" s="29" t="s">
        <v>129</v>
      </c>
      <c r="J12" s="29" t="s">
        <v>129</v>
      </c>
      <c r="K12" s="3"/>
      <c r="L12" s="3"/>
      <c r="M12" s="1"/>
      <c r="N12" s="1"/>
      <c r="O12" s="1"/>
      <c r="P12" s="1"/>
      <c r="Q12" s="1"/>
      <c r="R12" s="1"/>
      <c r="S12" s="1"/>
      <c r="T12" s="1"/>
      <c r="U12" s="1"/>
      <c r="V12" s="1"/>
      <c r="W12" s="1"/>
      <c r="X12" s="1"/>
      <c r="Y12" s="1"/>
      <c r="Z12" s="1"/>
    </row>
    <row r="13" spans="1:26" ht="15.75" customHeight="1" x14ac:dyDescent="0.2">
      <c r="A13" s="3"/>
      <c r="B13" s="16" t="s">
        <v>116</v>
      </c>
      <c r="C13" s="32">
        <v>2570571</v>
      </c>
      <c r="D13" s="35">
        <v>998</v>
      </c>
      <c r="E13" s="32">
        <v>550417</v>
      </c>
      <c r="F13" s="32">
        <v>166</v>
      </c>
      <c r="G13" s="32">
        <v>9852</v>
      </c>
      <c r="H13" s="32">
        <v>8476</v>
      </c>
      <c r="I13" s="32">
        <v>837418</v>
      </c>
      <c r="J13" s="32">
        <v>114</v>
      </c>
      <c r="K13" s="3"/>
      <c r="L13" s="3"/>
      <c r="M13" s="1"/>
      <c r="N13" s="1"/>
      <c r="O13" s="1"/>
      <c r="P13" s="1"/>
      <c r="Q13" s="1"/>
      <c r="R13" s="1"/>
      <c r="S13" s="1"/>
      <c r="T13" s="1"/>
      <c r="U13" s="1"/>
      <c r="V13" s="1"/>
      <c r="W13" s="1"/>
      <c r="X13" s="1"/>
      <c r="Y13" s="1"/>
      <c r="Z13" s="1"/>
    </row>
    <row r="14" spans="1:26" ht="15.75" customHeight="1" x14ac:dyDescent="0.2">
      <c r="A14" s="3"/>
      <c r="B14" s="16" t="s">
        <v>98</v>
      </c>
      <c r="C14" s="32">
        <v>2669343</v>
      </c>
      <c r="D14" s="35">
        <v>984</v>
      </c>
      <c r="E14" s="32">
        <v>600848</v>
      </c>
      <c r="F14" s="32">
        <v>169</v>
      </c>
      <c r="G14" s="32">
        <v>9735</v>
      </c>
      <c r="H14" s="32">
        <v>8709</v>
      </c>
      <c r="I14" s="32">
        <v>1079297</v>
      </c>
      <c r="J14" s="32">
        <v>106</v>
      </c>
      <c r="K14" s="3"/>
      <c r="L14" s="3"/>
      <c r="M14" s="1"/>
      <c r="N14" s="1"/>
      <c r="O14" s="1"/>
      <c r="P14" s="1"/>
      <c r="Q14" s="1"/>
      <c r="R14" s="1"/>
      <c r="S14" s="1"/>
      <c r="T14" s="1"/>
      <c r="U14" s="1"/>
      <c r="V14" s="1"/>
      <c r="W14" s="1"/>
      <c r="X14" s="1"/>
      <c r="Y14" s="1"/>
      <c r="Z14" s="1"/>
    </row>
    <row r="15" spans="1:26" ht="15.75" customHeight="1" x14ac:dyDescent="0.2">
      <c r="A15" s="3"/>
      <c r="B15" s="16" t="s">
        <v>99</v>
      </c>
      <c r="C15" s="32">
        <v>2708897</v>
      </c>
      <c r="D15" s="35">
        <v>992</v>
      </c>
      <c r="E15" s="32">
        <v>701439</v>
      </c>
      <c r="F15" s="32">
        <v>158</v>
      </c>
      <c r="G15" s="32">
        <v>9990</v>
      </c>
      <c r="H15" s="32">
        <v>10213</v>
      </c>
      <c r="I15" s="32">
        <v>1279567</v>
      </c>
      <c r="J15" s="32">
        <v>101</v>
      </c>
      <c r="K15" s="3"/>
      <c r="L15" s="3"/>
      <c r="M15" s="1"/>
      <c r="N15" s="1"/>
      <c r="O15" s="1"/>
      <c r="P15" s="1"/>
      <c r="Q15" s="1"/>
      <c r="R15" s="1"/>
      <c r="S15" s="1"/>
      <c r="T15" s="1"/>
      <c r="U15" s="1"/>
      <c r="V15" s="1"/>
      <c r="W15" s="1"/>
      <c r="X15" s="1"/>
      <c r="Y15" s="1"/>
      <c r="Z15" s="1"/>
    </row>
    <row r="16" spans="1:26" ht="15.75" customHeight="1" x14ac:dyDescent="0.2">
      <c r="A16" s="3"/>
      <c r="B16" s="16" t="s">
        <v>100</v>
      </c>
      <c r="C16" s="32">
        <v>2746664</v>
      </c>
      <c r="D16" s="35">
        <v>1044</v>
      </c>
      <c r="E16" s="32">
        <v>775488</v>
      </c>
      <c r="F16" s="32">
        <v>157</v>
      </c>
      <c r="G16" s="32">
        <v>10767</v>
      </c>
      <c r="H16" s="32">
        <v>9810</v>
      </c>
      <c r="I16" s="32">
        <v>1434580</v>
      </c>
      <c r="J16" s="32">
        <v>111</v>
      </c>
      <c r="K16" s="3"/>
      <c r="L16" s="3"/>
      <c r="M16" s="1"/>
      <c r="N16" s="1"/>
      <c r="O16" s="1"/>
      <c r="P16" s="1"/>
      <c r="Q16" s="1"/>
      <c r="R16" s="1"/>
      <c r="S16" s="1"/>
      <c r="T16" s="1"/>
      <c r="U16" s="1"/>
      <c r="V16" s="1"/>
      <c r="W16" s="1"/>
      <c r="X16" s="1"/>
      <c r="Y16" s="1"/>
      <c r="Z16" s="1"/>
    </row>
    <row r="17" spans="1:26" ht="15.75" customHeight="1" x14ac:dyDescent="0.2">
      <c r="A17" s="3"/>
      <c r="B17" s="16" t="s">
        <v>101</v>
      </c>
      <c r="C17" s="32">
        <v>2777403</v>
      </c>
      <c r="D17" s="35">
        <v>1081</v>
      </c>
      <c r="E17" s="32">
        <v>855702</v>
      </c>
      <c r="F17" s="32">
        <v>146</v>
      </c>
      <c r="G17" s="32">
        <v>11845</v>
      </c>
      <c r="H17" s="32">
        <v>9100</v>
      </c>
      <c r="I17" s="32">
        <v>1517387</v>
      </c>
      <c r="J17" s="32">
        <v>111</v>
      </c>
      <c r="K17" s="3"/>
      <c r="L17" s="3"/>
      <c r="M17" s="1"/>
      <c r="N17" s="1"/>
      <c r="O17" s="1"/>
      <c r="P17" s="1"/>
      <c r="Q17" s="1"/>
      <c r="R17" s="1"/>
      <c r="S17" s="1"/>
      <c r="T17" s="1"/>
      <c r="U17" s="1"/>
      <c r="V17" s="1"/>
      <c r="W17" s="1"/>
      <c r="X17" s="1"/>
      <c r="Y17" s="1"/>
      <c r="Z17" s="1"/>
    </row>
    <row r="18" spans="1:26" ht="15.75" customHeight="1" x14ac:dyDescent="0.2">
      <c r="A18" s="3"/>
      <c r="B18" s="16" t="s">
        <v>102</v>
      </c>
      <c r="C18" s="32">
        <v>2792536</v>
      </c>
      <c r="D18" s="35">
        <v>1082</v>
      </c>
      <c r="E18" s="32">
        <v>914564</v>
      </c>
      <c r="F18" s="32">
        <v>152</v>
      </c>
      <c r="G18" s="32">
        <v>11489</v>
      </c>
      <c r="H18" s="32">
        <v>9198</v>
      </c>
      <c r="I18" s="32">
        <v>1708174</v>
      </c>
      <c r="J18" s="32">
        <v>111</v>
      </c>
      <c r="K18" s="3"/>
      <c r="L18" s="3"/>
      <c r="M18" s="1"/>
      <c r="N18" s="1"/>
      <c r="O18" s="1"/>
      <c r="P18" s="1"/>
      <c r="Q18" s="1"/>
      <c r="R18" s="1"/>
      <c r="S18" s="1"/>
      <c r="T18" s="1"/>
      <c r="U18" s="1"/>
      <c r="V18" s="1"/>
      <c r="W18" s="1"/>
      <c r="X18" s="1"/>
      <c r="Y18" s="1"/>
      <c r="Z18" s="1"/>
    </row>
    <row r="19" spans="1:26" ht="15.75" customHeight="1" x14ac:dyDescent="0.2">
      <c r="A19" s="3"/>
      <c r="B19" s="16" t="s">
        <v>103</v>
      </c>
      <c r="C19" s="32">
        <v>2717180</v>
      </c>
      <c r="D19" s="35">
        <v>1159</v>
      </c>
      <c r="E19" s="32">
        <v>967805</v>
      </c>
      <c r="F19" s="32">
        <v>153</v>
      </c>
      <c r="G19" s="32">
        <v>10934</v>
      </c>
      <c r="H19" s="32">
        <v>9766</v>
      </c>
      <c r="I19" s="32">
        <v>1800465</v>
      </c>
      <c r="J19" s="32">
        <v>114</v>
      </c>
      <c r="K19" s="3"/>
      <c r="L19" s="3"/>
      <c r="M19" s="1"/>
      <c r="N19" s="1"/>
      <c r="O19" s="1"/>
      <c r="P19" s="1"/>
      <c r="Q19" s="1"/>
      <c r="R19" s="1"/>
      <c r="S19" s="1"/>
      <c r="T19" s="1"/>
      <c r="U19" s="1"/>
      <c r="V19" s="1"/>
      <c r="W19" s="1"/>
      <c r="X19" s="1"/>
      <c r="Y19" s="1"/>
      <c r="Z19" s="1"/>
    </row>
    <row r="20" spans="1:26" ht="15.75" customHeight="1" x14ac:dyDescent="0.2">
      <c r="A20" s="3"/>
      <c r="B20" s="16" t="s">
        <v>119</v>
      </c>
      <c r="C20" s="32">
        <v>2698927</v>
      </c>
      <c r="D20" s="35">
        <v>1218</v>
      </c>
      <c r="E20" s="32">
        <v>807252</v>
      </c>
      <c r="F20" s="32">
        <v>181</v>
      </c>
      <c r="G20" s="32">
        <v>12208</v>
      </c>
      <c r="H20" s="32">
        <v>9343</v>
      </c>
      <c r="I20" s="32">
        <v>1922238</v>
      </c>
      <c r="J20" s="32">
        <v>112</v>
      </c>
      <c r="K20" s="3"/>
      <c r="L20" s="3"/>
      <c r="M20" s="1"/>
      <c r="N20" s="1"/>
      <c r="O20" s="1"/>
      <c r="P20" s="1"/>
      <c r="Q20" s="1"/>
      <c r="R20" s="1"/>
      <c r="S20" s="1"/>
      <c r="T20" s="1"/>
      <c r="U20" s="1"/>
      <c r="V20" s="1"/>
      <c r="W20" s="1"/>
      <c r="X20" s="1"/>
      <c r="Y20" s="1"/>
      <c r="Z20" s="1"/>
    </row>
    <row r="21" spans="1:26" ht="15.75" customHeight="1" x14ac:dyDescent="0.2">
      <c r="A21" s="3"/>
      <c r="B21" s="16" t="s">
        <v>120</v>
      </c>
      <c r="C21" s="32">
        <v>2483865</v>
      </c>
      <c r="D21" s="35">
        <v>1347</v>
      </c>
      <c r="E21" s="32">
        <v>860467</v>
      </c>
      <c r="F21" s="32">
        <v>181</v>
      </c>
      <c r="G21" s="32" t="s">
        <v>129</v>
      </c>
      <c r="H21" s="32" t="s">
        <v>129</v>
      </c>
      <c r="I21" s="32">
        <v>1890595</v>
      </c>
      <c r="J21" s="32">
        <v>118</v>
      </c>
      <c r="K21" s="3"/>
      <c r="L21" s="3"/>
      <c r="M21" s="1"/>
      <c r="N21" s="1"/>
      <c r="O21" s="1"/>
      <c r="P21" s="1"/>
      <c r="Q21" s="1"/>
      <c r="R21" s="1"/>
      <c r="S21" s="1"/>
      <c r="T21" s="1"/>
      <c r="U21" s="1"/>
      <c r="V21" s="1"/>
      <c r="W21" s="1"/>
      <c r="X21" s="1"/>
      <c r="Y21" s="1"/>
      <c r="Z21" s="1"/>
    </row>
    <row r="22" spans="1:26" ht="15.75" customHeight="1" x14ac:dyDescent="0.2">
      <c r="A22" s="3"/>
      <c r="B22" s="6" t="s">
        <v>104</v>
      </c>
      <c r="C22" s="35">
        <v>2218159</v>
      </c>
      <c r="D22" s="35">
        <v>1864</v>
      </c>
      <c r="E22" s="35">
        <v>761030</v>
      </c>
      <c r="F22" s="35">
        <v>259</v>
      </c>
      <c r="G22" s="35">
        <v>51770</v>
      </c>
      <c r="H22" s="35">
        <v>1352</v>
      </c>
      <c r="I22" s="35">
        <v>1775556</v>
      </c>
      <c r="J22" s="35">
        <v>146</v>
      </c>
      <c r="K22" s="3"/>
      <c r="L22" s="3"/>
      <c r="M22" s="1"/>
      <c r="N22" s="1"/>
      <c r="O22" s="1"/>
      <c r="P22" s="1"/>
      <c r="Q22" s="1"/>
      <c r="R22" s="1"/>
      <c r="S22" s="1"/>
      <c r="T22" s="1"/>
      <c r="U22" s="1"/>
      <c r="V22" s="1"/>
      <c r="W22" s="1"/>
      <c r="X22" s="1"/>
      <c r="Y22" s="1"/>
      <c r="Z22" s="1"/>
    </row>
    <row r="23" spans="1:26" ht="15.75" customHeight="1" x14ac:dyDescent="0.2">
      <c r="A23" s="3"/>
      <c r="B23" s="6" t="s">
        <v>479</v>
      </c>
      <c r="C23" s="35">
        <v>2362589</v>
      </c>
      <c r="D23" s="35">
        <v>1753</v>
      </c>
      <c r="E23" s="35">
        <v>823770</v>
      </c>
      <c r="F23" s="35">
        <v>219</v>
      </c>
      <c r="G23" s="35">
        <v>50103</v>
      </c>
      <c r="H23" s="35">
        <v>1212</v>
      </c>
      <c r="I23" s="35">
        <v>2034490</v>
      </c>
      <c r="J23" s="35">
        <v>139</v>
      </c>
      <c r="K23" s="3"/>
      <c r="L23" s="3"/>
      <c r="M23" s="1"/>
      <c r="N23" s="1"/>
      <c r="O23" s="1"/>
      <c r="P23" s="1"/>
      <c r="Q23" s="1"/>
      <c r="R23" s="1"/>
      <c r="S23" s="1"/>
      <c r="T23" s="1"/>
      <c r="U23" s="1"/>
      <c r="V23" s="1"/>
      <c r="W23" s="1"/>
      <c r="X23" s="1"/>
      <c r="Y23" s="1"/>
      <c r="Z23" s="1"/>
    </row>
    <row r="24" spans="1:26" ht="15.75" customHeight="1" x14ac:dyDescent="0.2">
      <c r="A24" s="61"/>
      <c r="B24" s="170" t="s">
        <v>492</v>
      </c>
      <c r="C24" s="164">
        <v>2404161</v>
      </c>
      <c r="D24" s="35">
        <v>1830.8082275390625</v>
      </c>
      <c r="E24" s="164" t="s">
        <v>129</v>
      </c>
      <c r="F24" s="164" t="s">
        <v>129</v>
      </c>
      <c r="G24" s="164">
        <v>44759</v>
      </c>
      <c r="H24" s="164">
        <v>1409</v>
      </c>
      <c r="I24" s="164">
        <v>6411493</v>
      </c>
      <c r="J24" s="180">
        <v>47.896823883056641</v>
      </c>
      <c r="K24" s="61"/>
      <c r="L24" s="61"/>
      <c r="M24" s="105"/>
      <c r="N24" s="105"/>
      <c r="O24" s="105"/>
      <c r="P24" s="105"/>
      <c r="Q24" s="105"/>
      <c r="R24" s="105"/>
      <c r="S24" s="105"/>
      <c r="T24" s="105"/>
      <c r="U24" s="105"/>
      <c r="V24" s="105"/>
      <c r="W24" s="105"/>
      <c r="X24" s="105"/>
      <c r="Y24" s="105"/>
      <c r="Z24" s="105"/>
    </row>
    <row r="25" spans="1:26" ht="15.75" customHeight="1" x14ac:dyDescent="0.2">
      <c r="A25" s="3"/>
      <c r="B25" s="3"/>
      <c r="C25" s="3"/>
      <c r="D25" s="3"/>
      <c r="E25" s="3"/>
      <c r="F25" s="3"/>
      <c r="G25" s="3"/>
      <c r="H25" s="3"/>
      <c r="I25" s="3"/>
      <c r="J25" s="3"/>
      <c r="K25" s="3"/>
      <c r="L25" s="3"/>
      <c r="M25" s="1"/>
      <c r="N25" s="1"/>
      <c r="O25" s="1"/>
      <c r="P25" s="1"/>
      <c r="Q25" s="1"/>
      <c r="R25" s="1"/>
      <c r="S25" s="1"/>
      <c r="T25" s="1"/>
      <c r="U25" s="1"/>
      <c r="V25" s="1"/>
      <c r="W25" s="1"/>
      <c r="X25" s="1"/>
      <c r="Y25" s="1"/>
      <c r="Z25" s="1"/>
    </row>
    <row r="26" spans="1:26" ht="15.75" customHeight="1" x14ac:dyDescent="0.2">
      <c r="A26" s="3"/>
      <c r="B26" s="89" t="s">
        <v>413</v>
      </c>
      <c r="C26" s="3"/>
      <c r="D26" s="3"/>
      <c r="E26" s="3"/>
      <c r="F26" s="3"/>
      <c r="G26" s="3"/>
      <c r="H26" s="3"/>
      <c r="I26" s="3"/>
      <c r="J26" s="3"/>
      <c r="K26" s="3"/>
      <c r="L26" s="3"/>
      <c r="M26" s="1"/>
      <c r="N26" s="1"/>
      <c r="O26" s="1"/>
      <c r="P26" s="1"/>
      <c r="Q26" s="1"/>
      <c r="R26" s="1"/>
      <c r="S26" s="1"/>
      <c r="T26" s="1"/>
      <c r="U26" s="1"/>
      <c r="V26" s="1"/>
      <c r="W26" s="1"/>
      <c r="X26" s="1"/>
      <c r="Y26" s="1"/>
      <c r="Z26" s="1"/>
    </row>
    <row r="27" spans="1:26" ht="15.75" customHeight="1" x14ac:dyDescent="0.2">
      <c r="A27" s="3"/>
      <c r="B27" s="147" t="s">
        <v>469</v>
      </c>
      <c r="C27" s="3"/>
      <c r="D27" s="3"/>
      <c r="E27" s="3"/>
      <c r="F27" s="3"/>
      <c r="G27" s="3"/>
      <c r="H27" s="3"/>
      <c r="I27" s="3"/>
      <c r="J27" s="3"/>
      <c r="K27" s="3"/>
      <c r="L27" s="3"/>
      <c r="M27" s="1"/>
      <c r="N27" s="1"/>
      <c r="O27" s="1"/>
      <c r="P27" s="1"/>
      <c r="Q27" s="1"/>
      <c r="R27" s="1"/>
      <c r="S27" s="1"/>
      <c r="T27" s="1"/>
      <c r="U27" s="1"/>
      <c r="V27" s="1"/>
      <c r="W27" s="1"/>
      <c r="X27" s="1"/>
      <c r="Y27" s="1"/>
      <c r="Z27" s="1"/>
    </row>
    <row r="28" spans="1:26" ht="15.75" customHeight="1" x14ac:dyDescent="0.2">
      <c r="A28" s="3"/>
      <c r="B28" s="3"/>
      <c r="C28" s="3"/>
      <c r="D28" s="3"/>
      <c r="E28" s="3"/>
      <c r="F28" s="3"/>
      <c r="G28" s="3"/>
      <c r="H28" s="3"/>
      <c r="I28" s="3"/>
      <c r="J28" s="3"/>
      <c r="K28" s="3"/>
      <c r="L28" s="3"/>
      <c r="M28" s="1"/>
      <c r="N28" s="1"/>
      <c r="O28" s="1"/>
      <c r="P28" s="1"/>
      <c r="Q28" s="1"/>
      <c r="R28" s="1"/>
      <c r="S28" s="1"/>
      <c r="T28" s="1"/>
      <c r="U28" s="1"/>
      <c r="V28" s="1"/>
      <c r="W28" s="1"/>
      <c r="X28" s="1"/>
      <c r="Y28" s="1"/>
      <c r="Z28" s="1"/>
    </row>
    <row r="29" spans="1:26" ht="15.75" customHeight="1" x14ac:dyDescent="0.2">
      <c r="A29" s="3"/>
      <c r="B29" s="3"/>
      <c r="C29" s="3"/>
      <c r="D29" s="3"/>
      <c r="E29" s="3"/>
      <c r="F29" s="3"/>
      <c r="G29" s="3"/>
      <c r="H29" s="3"/>
      <c r="I29" s="3"/>
      <c r="J29" s="3"/>
      <c r="K29" s="3"/>
      <c r="L29" s="3"/>
      <c r="M29" s="1"/>
      <c r="N29" s="1"/>
      <c r="O29" s="1"/>
      <c r="P29" s="1"/>
      <c r="Q29" s="1"/>
      <c r="R29" s="1"/>
      <c r="S29" s="1"/>
      <c r="T29" s="1"/>
      <c r="U29" s="1"/>
      <c r="V29" s="1"/>
      <c r="W29" s="1"/>
      <c r="X29" s="1"/>
      <c r="Y29" s="1"/>
      <c r="Z29" s="1"/>
    </row>
    <row r="30" spans="1:26" ht="15.75" customHeight="1" x14ac:dyDescent="0.2">
      <c r="A30" s="3"/>
      <c r="B30" s="3"/>
      <c r="C30" s="3"/>
      <c r="D30" s="3"/>
      <c r="E30" s="3"/>
      <c r="F30" s="3"/>
      <c r="G30" s="3"/>
      <c r="H30" s="3"/>
      <c r="I30" s="3"/>
      <c r="J30" s="3"/>
      <c r="K30" s="3"/>
      <c r="L30" s="3"/>
      <c r="M30" s="1"/>
      <c r="N30" s="1"/>
      <c r="O30" s="1"/>
      <c r="P30" s="1"/>
      <c r="Q30" s="1"/>
      <c r="R30" s="1"/>
      <c r="S30" s="1"/>
      <c r="T30" s="1"/>
      <c r="U30" s="1"/>
      <c r="V30" s="1"/>
      <c r="W30" s="1"/>
      <c r="X30" s="1"/>
      <c r="Y30" s="1"/>
      <c r="Z30" s="1"/>
    </row>
    <row r="31" spans="1:26" ht="15.75" customHeight="1" x14ac:dyDescent="0.2">
      <c r="A31" s="3"/>
      <c r="B31" s="3"/>
      <c r="C31" s="3"/>
      <c r="D31" s="3"/>
      <c r="E31" s="3"/>
      <c r="F31" s="3"/>
      <c r="G31" s="3"/>
      <c r="H31" s="3"/>
      <c r="I31" s="3"/>
      <c r="J31" s="3"/>
      <c r="K31" s="3"/>
      <c r="L31" s="3"/>
      <c r="M31" s="1"/>
      <c r="N31" s="1"/>
      <c r="O31" s="1"/>
      <c r="P31" s="1"/>
      <c r="Q31" s="1"/>
      <c r="R31" s="1"/>
      <c r="S31" s="1"/>
      <c r="T31" s="1"/>
      <c r="U31" s="1"/>
      <c r="V31" s="1"/>
      <c r="W31" s="1"/>
      <c r="X31" s="1"/>
      <c r="Y31" s="1"/>
      <c r="Z31" s="1"/>
    </row>
    <row r="32" spans="1:26" ht="15.75" customHeight="1" x14ac:dyDescent="0.2">
      <c r="A32" s="3"/>
      <c r="B32" s="3"/>
      <c r="C32" s="3"/>
      <c r="D32" s="3"/>
      <c r="E32" s="3"/>
      <c r="F32" s="3"/>
      <c r="G32" s="3"/>
      <c r="H32" s="3"/>
      <c r="I32" s="3"/>
      <c r="J32" s="3"/>
      <c r="K32" s="3"/>
      <c r="L32" s="3"/>
      <c r="M32" s="1"/>
      <c r="N32" s="1"/>
      <c r="O32" s="1"/>
      <c r="P32" s="1"/>
      <c r="Q32" s="1"/>
      <c r="R32" s="1"/>
      <c r="S32" s="1"/>
      <c r="T32" s="1"/>
      <c r="U32" s="1"/>
      <c r="V32" s="1"/>
      <c r="W32" s="1"/>
      <c r="X32" s="1"/>
      <c r="Y32" s="1"/>
      <c r="Z32" s="1"/>
    </row>
    <row r="33" spans="1:26" ht="15.75" customHeight="1" x14ac:dyDescent="0.2">
      <c r="A33" s="3"/>
      <c r="B33" s="3"/>
      <c r="C33" s="3"/>
      <c r="D33" s="3"/>
      <c r="E33" s="3"/>
      <c r="F33" s="3"/>
      <c r="G33" s="3"/>
      <c r="H33" s="3"/>
      <c r="I33" s="3"/>
      <c r="J33" s="3"/>
      <c r="K33" s="3"/>
      <c r="L33" s="3"/>
      <c r="M33" s="1"/>
      <c r="N33" s="1"/>
      <c r="O33" s="1"/>
      <c r="P33" s="1"/>
      <c r="Q33" s="1"/>
      <c r="R33" s="1"/>
      <c r="S33" s="1"/>
      <c r="T33" s="1"/>
      <c r="U33" s="1"/>
      <c r="V33" s="1"/>
      <c r="W33" s="1"/>
      <c r="X33" s="1"/>
      <c r="Y33" s="1"/>
      <c r="Z33" s="1"/>
    </row>
    <row r="34" spans="1:26" ht="15.75" customHeight="1" x14ac:dyDescent="0.2">
      <c r="A34" s="3"/>
      <c r="B34" s="3"/>
      <c r="C34" s="3"/>
      <c r="D34" s="3"/>
      <c r="E34" s="3"/>
      <c r="F34" s="3"/>
      <c r="G34" s="3"/>
      <c r="H34" s="3"/>
      <c r="I34" s="3"/>
      <c r="J34" s="3"/>
      <c r="K34" s="3"/>
      <c r="L34" s="3"/>
      <c r="M34" s="1"/>
      <c r="N34" s="1"/>
      <c r="O34" s="1"/>
      <c r="P34" s="1"/>
      <c r="Q34" s="1"/>
      <c r="R34" s="1"/>
      <c r="S34" s="1"/>
      <c r="T34" s="1"/>
      <c r="U34" s="1"/>
      <c r="V34" s="1"/>
      <c r="W34" s="1"/>
      <c r="X34" s="1"/>
      <c r="Y34" s="1"/>
      <c r="Z34" s="1"/>
    </row>
    <row r="35" spans="1:26" ht="15.75" customHeight="1" x14ac:dyDescent="0.2">
      <c r="A35" s="3"/>
      <c r="B35" s="3"/>
      <c r="C35" s="3"/>
      <c r="D35" s="3"/>
      <c r="E35" s="3"/>
      <c r="F35" s="3"/>
      <c r="G35" s="3"/>
      <c r="H35" s="3"/>
      <c r="I35" s="3"/>
      <c r="J35" s="3"/>
      <c r="K35" s="3"/>
      <c r="L35" s="3"/>
      <c r="M35" s="1"/>
      <c r="N35" s="1"/>
      <c r="O35" s="1"/>
      <c r="P35" s="1"/>
      <c r="Q35" s="1"/>
      <c r="R35" s="1"/>
      <c r="S35" s="1"/>
      <c r="T35" s="1"/>
      <c r="U35" s="1"/>
      <c r="V35" s="1"/>
      <c r="W35" s="1"/>
      <c r="X35" s="1"/>
      <c r="Y35" s="1"/>
      <c r="Z35" s="1"/>
    </row>
    <row r="36" spans="1:26" ht="15.75" customHeight="1" x14ac:dyDescent="0.2">
      <c r="A36" s="3"/>
      <c r="B36" s="3"/>
      <c r="C36" s="3"/>
      <c r="D36" s="3"/>
      <c r="E36" s="3"/>
      <c r="F36" s="3"/>
      <c r="G36" s="3"/>
      <c r="H36" s="3"/>
      <c r="I36" s="3"/>
      <c r="J36" s="3"/>
      <c r="K36" s="3"/>
      <c r="L36" s="3"/>
      <c r="M36" s="1"/>
      <c r="N36" s="1"/>
      <c r="O36" s="1"/>
      <c r="P36" s="1"/>
      <c r="Q36" s="1"/>
      <c r="R36" s="1"/>
      <c r="S36" s="1"/>
      <c r="T36" s="1"/>
      <c r="U36" s="1"/>
      <c r="V36" s="1"/>
      <c r="W36" s="1"/>
      <c r="X36" s="1"/>
      <c r="Y36" s="1"/>
      <c r="Z36" s="1"/>
    </row>
    <row r="37" spans="1:26" ht="15.75" customHeight="1" x14ac:dyDescent="0.2">
      <c r="A37" s="3"/>
      <c r="B37" s="3"/>
      <c r="C37" s="3"/>
      <c r="D37" s="3"/>
      <c r="E37" s="3"/>
      <c r="F37" s="3"/>
      <c r="G37" s="3"/>
      <c r="H37" s="3"/>
      <c r="I37" s="3"/>
      <c r="J37" s="3"/>
      <c r="K37" s="3"/>
      <c r="L37" s="3"/>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4">
    <mergeCell ref="C4:D4"/>
    <mergeCell ref="E4:F4"/>
    <mergeCell ref="G4:H4"/>
    <mergeCell ref="I4:J4"/>
  </mergeCells>
  <hyperlinks>
    <hyperlink ref="B27" r:id="rId1" display="National Cost Collection (NCC)" xr:uid="{00000000-0004-0000-12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A1:Z1000"/>
  <sheetViews>
    <sheetView workbookViewId="0">
      <selection activeCell="F11" sqref="F11"/>
    </sheetView>
  </sheetViews>
  <sheetFormatPr baseColWidth="10" defaultColWidth="14.5" defaultRowHeight="15" customHeight="1" x14ac:dyDescent="0.2"/>
  <cols>
    <col min="1" max="22" width="9.1640625" customWidth="1"/>
    <col min="23" max="26" width="8.6640625" customWidth="1"/>
  </cols>
  <sheetData>
    <row r="1" spans="1:26" x14ac:dyDescent="0.2">
      <c r="A1" s="1"/>
      <c r="B1" s="1"/>
      <c r="C1" s="1"/>
      <c r="D1" s="1"/>
      <c r="E1" s="1"/>
      <c r="F1" s="1"/>
      <c r="G1" s="1"/>
      <c r="H1" s="1"/>
      <c r="I1" s="1"/>
      <c r="J1" s="1"/>
      <c r="K1" s="1"/>
      <c r="L1" s="1"/>
      <c r="M1" s="1"/>
      <c r="N1" s="1"/>
      <c r="O1" s="1"/>
      <c r="P1" s="1"/>
      <c r="Q1" s="1"/>
      <c r="R1" s="1"/>
      <c r="S1" s="1"/>
      <c r="T1" s="1"/>
      <c r="U1" s="1"/>
      <c r="V1" s="1"/>
      <c r="W1" s="1"/>
      <c r="X1" s="1"/>
      <c r="Y1" s="1"/>
      <c r="Z1" s="1"/>
    </row>
    <row r="2" spans="1:26" x14ac:dyDescent="0.2">
      <c r="A2" s="1"/>
      <c r="B2" s="1"/>
      <c r="C2" s="1"/>
      <c r="D2" s="1"/>
      <c r="E2" s="1"/>
      <c r="F2" s="1"/>
      <c r="G2" s="1"/>
      <c r="H2" s="1"/>
      <c r="I2" s="1"/>
      <c r="J2" s="1"/>
      <c r="K2" s="1"/>
      <c r="L2" s="1"/>
      <c r="M2" s="1"/>
      <c r="N2" s="1"/>
      <c r="O2" s="1"/>
      <c r="P2" s="1"/>
      <c r="Q2" s="1"/>
      <c r="R2" s="1"/>
      <c r="S2" s="1"/>
      <c r="T2" s="1"/>
      <c r="U2" s="1"/>
      <c r="V2" s="1"/>
      <c r="W2" s="1"/>
      <c r="X2" s="1"/>
      <c r="Y2" s="1"/>
      <c r="Z2" s="1"/>
    </row>
    <row r="3" spans="1:26" x14ac:dyDescent="0.2">
      <c r="A3" s="1"/>
      <c r="B3" s="1"/>
      <c r="C3" s="1"/>
      <c r="D3" s="1"/>
      <c r="E3" s="1"/>
      <c r="F3" s="1"/>
      <c r="G3" s="1"/>
      <c r="H3" s="1"/>
      <c r="I3" s="1"/>
      <c r="J3" s="1"/>
      <c r="K3" s="1"/>
      <c r="L3" s="1"/>
      <c r="M3" s="1"/>
      <c r="N3" s="1"/>
      <c r="O3" s="1"/>
      <c r="P3" s="1"/>
      <c r="Q3" s="1"/>
      <c r="R3" s="1"/>
      <c r="S3" s="1"/>
      <c r="T3" s="1"/>
      <c r="U3" s="1"/>
      <c r="V3" s="1"/>
      <c r="W3" s="1"/>
      <c r="X3" s="1"/>
      <c r="Y3" s="1"/>
      <c r="Z3" s="1"/>
    </row>
    <row r="4" spans="1:26" x14ac:dyDescent="0.2">
      <c r="A4" s="1"/>
      <c r="B4" s="1"/>
      <c r="C4" s="1"/>
      <c r="D4" s="1"/>
      <c r="E4" s="1"/>
      <c r="F4" s="1"/>
      <c r="G4" s="1"/>
      <c r="H4" s="1"/>
      <c r="I4" s="1"/>
      <c r="J4" s="1"/>
      <c r="K4" s="1"/>
      <c r="L4" s="1"/>
      <c r="M4" s="1"/>
      <c r="N4" s="1"/>
      <c r="O4" s="1"/>
      <c r="P4" s="1"/>
      <c r="Q4" s="1"/>
      <c r="R4" s="1"/>
      <c r="S4" s="1"/>
      <c r="T4" s="1"/>
      <c r="U4" s="1"/>
      <c r="V4" s="1"/>
      <c r="W4" s="1"/>
      <c r="X4" s="1"/>
      <c r="Y4" s="1"/>
      <c r="Z4" s="1"/>
    </row>
    <row r="5" spans="1:26" x14ac:dyDescent="0.2">
      <c r="A5" s="1"/>
      <c r="B5" s="1"/>
      <c r="C5" s="1"/>
      <c r="D5" s="1"/>
      <c r="E5" s="1"/>
      <c r="F5" s="1"/>
      <c r="G5" s="1"/>
      <c r="H5" s="1"/>
      <c r="I5" s="1"/>
      <c r="J5" s="1"/>
      <c r="K5" s="1"/>
      <c r="L5" s="1"/>
      <c r="M5" s="1"/>
      <c r="N5" s="1"/>
      <c r="O5" s="1"/>
      <c r="P5" s="1"/>
      <c r="Q5" s="1"/>
      <c r="R5" s="1"/>
      <c r="S5" s="1"/>
      <c r="T5" s="1"/>
      <c r="U5" s="1"/>
      <c r="V5" s="1"/>
      <c r="W5" s="1"/>
      <c r="X5" s="1"/>
      <c r="Y5" s="1"/>
      <c r="Z5" s="1"/>
    </row>
    <row r="6" spans="1:26" x14ac:dyDescent="0.2">
      <c r="A6" s="1"/>
      <c r="B6" s="1"/>
      <c r="C6" s="1"/>
      <c r="D6" s="1"/>
      <c r="E6" s="1"/>
      <c r="F6" s="1"/>
      <c r="G6" s="1"/>
      <c r="H6" s="1"/>
      <c r="I6" s="1"/>
      <c r="J6" s="1"/>
      <c r="K6" s="1"/>
      <c r="L6" s="1"/>
      <c r="M6" s="1"/>
      <c r="N6" s="1"/>
      <c r="O6" s="1"/>
      <c r="P6" s="1"/>
      <c r="Q6" s="1"/>
      <c r="R6" s="1"/>
      <c r="S6" s="1"/>
      <c r="T6" s="1"/>
      <c r="U6" s="1"/>
      <c r="V6" s="1"/>
      <c r="W6" s="1"/>
      <c r="X6" s="1"/>
      <c r="Y6" s="1"/>
      <c r="Z6" s="1"/>
    </row>
    <row r="7" spans="1:26" x14ac:dyDescent="0.2">
      <c r="A7" s="1"/>
      <c r="B7" s="1"/>
      <c r="C7" s="1"/>
      <c r="D7" s="1"/>
      <c r="E7" s="1"/>
      <c r="F7" s="1"/>
      <c r="G7" s="1"/>
      <c r="H7" s="1"/>
      <c r="I7" s="1"/>
      <c r="J7" s="1"/>
      <c r="K7" s="1"/>
      <c r="L7" s="1"/>
      <c r="M7" s="1"/>
      <c r="N7" s="1"/>
      <c r="O7" s="1"/>
      <c r="P7" s="1"/>
      <c r="Q7" s="1"/>
      <c r="R7" s="1"/>
      <c r="S7" s="1"/>
      <c r="T7" s="1"/>
      <c r="U7" s="1"/>
      <c r="V7" s="1"/>
      <c r="W7" s="1"/>
      <c r="X7" s="1"/>
      <c r="Y7" s="1"/>
      <c r="Z7" s="1"/>
    </row>
    <row r="8" spans="1:26" x14ac:dyDescent="0.2">
      <c r="A8" s="1"/>
      <c r="B8" s="1"/>
      <c r="C8" s="1"/>
      <c r="D8" s="1"/>
      <c r="E8" s="1"/>
      <c r="F8" s="1"/>
      <c r="G8" s="1"/>
      <c r="H8" s="1"/>
      <c r="I8" s="1"/>
      <c r="J8" s="1"/>
      <c r="K8" s="1"/>
      <c r="L8" s="1"/>
      <c r="M8" s="1"/>
      <c r="N8" s="1"/>
      <c r="O8" s="1"/>
      <c r="P8" s="1"/>
      <c r="Q8" s="1"/>
      <c r="R8" s="1"/>
      <c r="S8" s="1"/>
      <c r="T8" s="1"/>
      <c r="U8" s="1"/>
      <c r="V8" s="1"/>
      <c r="W8" s="1"/>
      <c r="X8" s="1"/>
      <c r="Y8" s="1"/>
      <c r="Z8" s="1"/>
    </row>
    <row r="9" spans="1:26" x14ac:dyDescent="0.2">
      <c r="A9" s="1"/>
      <c r="B9" s="1"/>
      <c r="C9" s="1"/>
      <c r="D9" s="1"/>
      <c r="E9" s="1"/>
      <c r="F9" s="1"/>
      <c r="G9" s="1"/>
      <c r="H9" s="1"/>
      <c r="I9" s="1"/>
      <c r="J9" s="1"/>
      <c r="K9" s="1"/>
      <c r="L9" s="1"/>
      <c r="M9" s="1"/>
      <c r="N9" s="1"/>
      <c r="O9" s="1"/>
      <c r="P9" s="1"/>
      <c r="Q9" s="1"/>
      <c r="R9" s="1"/>
      <c r="S9" s="1"/>
      <c r="T9" s="1"/>
      <c r="U9" s="1"/>
      <c r="V9" s="1"/>
      <c r="W9" s="1"/>
      <c r="X9" s="1"/>
      <c r="Y9" s="1"/>
      <c r="Z9" s="1"/>
    </row>
    <row r="10" spans="1:26" x14ac:dyDescent="0.2">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223" t="s">
        <v>49</v>
      </c>
      <c r="C14" s="224"/>
      <c r="D14" s="224"/>
      <c r="E14" s="224"/>
      <c r="F14" s="224"/>
      <c r="G14" s="224"/>
      <c r="H14" s="224"/>
      <c r="I14" s="224"/>
      <c r="J14" s="224"/>
      <c r="K14" s="224"/>
      <c r="L14" s="224"/>
      <c r="M14" s="224"/>
      <c r="N14" s="224"/>
      <c r="O14" s="224"/>
      <c r="P14" s="224"/>
      <c r="Q14" s="224"/>
      <c r="R14" s="224"/>
      <c r="S14" s="224"/>
      <c r="T14" s="224"/>
      <c r="U14" s="224"/>
      <c r="V14" s="225"/>
      <c r="W14" s="1"/>
      <c r="X14" s="1"/>
      <c r="Y14" s="1"/>
      <c r="Z14" s="1"/>
    </row>
    <row r="15" spans="1:26" ht="15" customHeight="1" x14ac:dyDescent="0.2">
      <c r="A15" s="1"/>
      <c r="B15" s="226"/>
      <c r="C15" s="227"/>
      <c r="D15" s="227"/>
      <c r="E15" s="227"/>
      <c r="F15" s="227"/>
      <c r="G15" s="227"/>
      <c r="H15" s="227"/>
      <c r="I15" s="227"/>
      <c r="J15" s="227"/>
      <c r="K15" s="227"/>
      <c r="L15" s="227"/>
      <c r="M15" s="227"/>
      <c r="N15" s="227"/>
      <c r="O15" s="227"/>
      <c r="P15" s="227"/>
      <c r="Q15" s="227"/>
      <c r="R15" s="227"/>
      <c r="S15" s="227"/>
      <c r="T15" s="227"/>
      <c r="U15" s="227"/>
      <c r="V15" s="228"/>
      <c r="W15" s="1"/>
      <c r="X15" s="1"/>
      <c r="Y15" s="1"/>
      <c r="Z15" s="1"/>
    </row>
    <row r="16" spans="1:26" ht="15" customHeight="1" x14ac:dyDescent="0.2">
      <c r="A16" s="1"/>
      <c r="B16" s="226"/>
      <c r="C16" s="227"/>
      <c r="D16" s="227"/>
      <c r="E16" s="227"/>
      <c r="F16" s="227"/>
      <c r="G16" s="227"/>
      <c r="H16" s="227"/>
      <c r="I16" s="227"/>
      <c r="J16" s="227"/>
      <c r="K16" s="227"/>
      <c r="L16" s="227"/>
      <c r="M16" s="227"/>
      <c r="N16" s="227"/>
      <c r="O16" s="227"/>
      <c r="P16" s="227"/>
      <c r="Q16" s="227"/>
      <c r="R16" s="227"/>
      <c r="S16" s="227"/>
      <c r="T16" s="227"/>
      <c r="U16" s="227"/>
      <c r="V16" s="228"/>
      <c r="W16" s="1"/>
      <c r="X16" s="1"/>
      <c r="Y16" s="1"/>
      <c r="Z16" s="1"/>
    </row>
    <row r="17" spans="1:26" ht="15" customHeight="1" x14ac:dyDescent="0.2">
      <c r="A17" s="1"/>
      <c r="B17" s="226"/>
      <c r="C17" s="227"/>
      <c r="D17" s="227"/>
      <c r="E17" s="227"/>
      <c r="F17" s="227"/>
      <c r="G17" s="227"/>
      <c r="H17" s="227"/>
      <c r="I17" s="227"/>
      <c r="J17" s="227"/>
      <c r="K17" s="227"/>
      <c r="L17" s="227"/>
      <c r="M17" s="227"/>
      <c r="N17" s="227"/>
      <c r="O17" s="227"/>
      <c r="P17" s="227"/>
      <c r="Q17" s="227"/>
      <c r="R17" s="227"/>
      <c r="S17" s="227"/>
      <c r="T17" s="227"/>
      <c r="U17" s="227"/>
      <c r="V17" s="228"/>
      <c r="W17" s="1"/>
      <c r="X17" s="1"/>
      <c r="Y17" s="1"/>
      <c r="Z17" s="1"/>
    </row>
    <row r="18" spans="1:26" ht="15" customHeight="1" x14ac:dyDescent="0.2">
      <c r="A18" s="1"/>
      <c r="B18" s="226"/>
      <c r="C18" s="227"/>
      <c r="D18" s="227"/>
      <c r="E18" s="227"/>
      <c r="F18" s="227"/>
      <c r="G18" s="227"/>
      <c r="H18" s="227"/>
      <c r="I18" s="227"/>
      <c r="J18" s="227"/>
      <c r="K18" s="227"/>
      <c r="L18" s="227"/>
      <c r="M18" s="227"/>
      <c r="N18" s="227"/>
      <c r="O18" s="227"/>
      <c r="P18" s="227"/>
      <c r="Q18" s="227"/>
      <c r="R18" s="227"/>
      <c r="S18" s="227"/>
      <c r="T18" s="227"/>
      <c r="U18" s="227"/>
      <c r="V18" s="228"/>
      <c r="W18" s="1"/>
      <c r="X18" s="1"/>
      <c r="Y18" s="1"/>
      <c r="Z18" s="1"/>
    </row>
    <row r="19" spans="1:26" ht="15" customHeight="1" x14ac:dyDescent="0.2">
      <c r="A19" s="1"/>
      <c r="B19" s="226"/>
      <c r="C19" s="227"/>
      <c r="D19" s="227"/>
      <c r="E19" s="227"/>
      <c r="F19" s="227"/>
      <c r="G19" s="227"/>
      <c r="H19" s="227"/>
      <c r="I19" s="227"/>
      <c r="J19" s="227"/>
      <c r="K19" s="227"/>
      <c r="L19" s="227"/>
      <c r="M19" s="227"/>
      <c r="N19" s="227"/>
      <c r="O19" s="227"/>
      <c r="P19" s="227"/>
      <c r="Q19" s="227"/>
      <c r="R19" s="227"/>
      <c r="S19" s="227"/>
      <c r="T19" s="227"/>
      <c r="U19" s="227"/>
      <c r="V19" s="228"/>
      <c r="W19" s="1"/>
      <c r="X19" s="1"/>
      <c r="Y19" s="1"/>
      <c r="Z19" s="1"/>
    </row>
    <row r="20" spans="1:26" ht="15" customHeight="1" x14ac:dyDescent="0.2">
      <c r="A20" s="1"/>
      <c r="B20" s="226"/>
      <c r="C20" s="227"/>
      <c r="D20" s="227"/>
      <c r="E20" s="227"/>
      <c r="F20" s="227"/>
      <c r="G20" s="227"/>
      <c r="H20" s="227"/>
      <c r="I20" s="227"/>
      <c r="J20" s="227"/>
      <c r="K20" s="227"/>
      <c r="L20" s="227"/>
      <c r="M20" s="227"/>
      <c r="N20" s="227"/>
      <c r="O20" s="227"/>
      <c r="P20" s="227"/>
      <c r="Q20" s="227"/>
      <c r="R20" s="227"/>
      <c r="S20" s="227"/>
      <c r="T20" s="227"/>
      <c r="U20" s="227"/>
      <c r="V20" s="228"/>
      <c r="W20" s="1"/>
      <c r="X20" s="1"/>
      <c r="Y20" s="1"/>
      <c r="Z20" s="1"/>
    </row>
    <row r="21" spans="1:26" ht="15" customHeight="1" x14ac:dyDescent="0.2">
      <c r="A21" s="1"/>
      <c r="B21" s="226"/>
      <c r="C21" s="227"/>
      <c r="D21" s="227"/>
      <c r="E21" s="227"/>
      <c r="F21" s="227"/>
      <c r="G21" s="227"/>
      <c r="H21" s="227"/>
      <c r="I21" s="227"/>
      <c r="J21" s="227"/>
      <c r="K21" s="227"/>
      <c r="L21" s="227"/>
      <c r="M21" s="227"/>
      <c r="N21" s="227"/>
      <c r="O21" s="227"/>
      <c r="P21" s="227"/>
      <c r="Q21" s="227"/>
      <c r="R21" s="227"/>
      <c r="S21" s="227"/>
      <c r="T21" s="227"/>
      <c r="U21" s="227"/>
      <c r="V21" s="228"/>
      <c r="W21" s="1"/>
      <c r="X21" s="1"/>
      <c r="Y21" s="1"/>
      <c r="Z21" s="1"/>
    </row>
    <row r="22" spans="1:26" ht="15" customHeight="1" x14ac:dyDescent="0.2">
      <c r="A22" s="1"/>
      <c r="B22" s="226"/>
      <c r="C22" s="227"/>
      <c r="D22" s="227"/>
      <c r="E22" s="227"/>
      <c r="F22" s="227"/>
      <c r="G22" s="227"/>
      <c r="H22" s="227"/>
      <c r="I22" s="227"/>
      <c r="J22" s="227"/>
      <c r="K22" s="227"/>
      <c r="L22" s="227"/>
      <c r="M22" s="227"/>
      <c r="N22" s="227"/>
      <c r="O22" s="227"/>
      <c r="P22" s="227"/>
      <c r="Q22" s="227"/>
      <c r="R22" s="227"/>
      <c r="S22" s="227"/>
      <c r="T22" s="227"/>
      <c r="U22" s="227"/>
      <c r="V22" s="228"/>
      <c r="W22" s="1"/>
      <c r="X22" s="1"/>
      <c r="Y22" s="1"/>
      <c r="Z22" s="1"/>
    </row>
    <row r="23" spans="1:26" ht="15" customHeight="1" x14ac:dyDescent="0.2">
      <c r="A23" s="1"/>
      <c r="B23" s="226"/>
      <c r="C23" s="227"/>
      <c r="D23" s="227"/>
      <c r="E23" s="227"/>
      <c r="F23" s="227"/>
      <c r="G23" s="227"/>
      <c r="H23" s="227"/>
      <c r="I23" s="227"/>
      <c r="J23" s="227"/>
      <c r="K23" s="227"/>
      <c r="L23" s="227"/>
      <c r="M23" s="227"/>
      <c r="N23" s="227"/>
      <c r="O23" s="227"/>
      <c r="P23" s="227"/>
      <c r="Q23" s="227"/>
      <c r="R23" s="227"/>
      <c r="S23" s="227"/>
      <c r="T23" s="227"/>
      <c r="U23" s="227"/>
      <c r="V23" s="228"/>
      <c r="W23" s="1"/>
      <c r="X23" s="1"/>
      <c r="Y23" s="1"/>
      <c r="Z23" s="1"/>
    </row>
    <row r="24" spans="1:26" ht="15" customHeight="1" x14ac:dyDescent="0.2">
      <c r="A24" s="1"/>
      <c r="B24" s="229"/>
      <c r="C24" s="230"/>
      <c r="D24" s="230"/>
      <c r="E24" s="230"/>
      <c r="F24" s="230"/>
      <c r="G24" s="230"/>
      <c r="H24" s="230"/>
      <c r="I24" s="230"/>
      <c r="J24" s="230"/>
      <c r="K24" s="230"/>
      <c r="L24" s="230"/>
      <c r="M24" s="230"/>
      <c r="N24" s="230"/>
      <c r="O24" s="230"/>
      <c r="P24" s="230"/>
      <c r="Q24" s="230"/>
      <c r="R24" s="230"/>
      <c r="S24" s="230"/>
      <c r="T24" s="230"/>
      <c r="U24" s="230"/>
      <c r="V24" s="23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14:V24"/>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8EAADB"/>
  </sheetPr>
  <dimension ref="A1:Z1002"/>
  <sheetViews>
    <sheetView topLeftCell="A17" workbookViewId="0">
      <selection activeCell="G25" sqref="G25"/>
    </sheetView>
  </sheetViews>
  <sheetFormatPr baseColWidth="10" defaultColWidth="14.5" defaultRowHeight="15" customHeight="1" x14ac:dyDescent="0.2"/>
  <cols>
    <col min="1" max="1" width="22.33203125" customWidth="1"/>
    <col min="2" max="2" width="14" customWidth="1"/>
    <col min="3" max="10" width="15.83203125" customWidth="1"/>
    <col min="11" max="11" width="9.1640625" customWidth="1"/>
    <col min="12" max="26" width="8.6640625" customWidth="1"/>
  </cols>
  <sheetData>
    <row r="1" spans="1:26" ht="49.5" customHeight="1" x14ac:dyDescent="0.2">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3"/>
      <c r="C2" s="3"/>
      <c r="D2" s="3"/>
      <c r="E2" s="3"/>
      <c r="F2" s="3"/>
      <c r="G2" s="3"/>
      <c r="H2" s="3"/>
      <c r="I2" s="3"/>
      <c r="J2" s="3"/>
      <c r="K2" s="3"/>
      <c r="L2" s="1"/>
      <c r="M2" s="1"/>
      <c r="N2" s="1"/>
      <c r="O2" s="1"/>
      <c r="P2" s="1"/>
      <c r="Q2" s="1"/>
      <c r="R2" s="1"/>
      <c r="S2" s="1"/>
      <c r="T2" s="1"/>
      <c r="U2" s="1"/>
      <c r="V2" s="1"/>
      <c r="W2" s="1"/>
      <c r="X2" s="1"/>
      <c r="Y2" s="1"/>
      <c r="Z2" s="1"/>
    </row>
    <row r="3" spans="1:26" ht="15.75" customHeight="1" x14ac:dyDescent="0.2">
      <c r="A3" s="3"/>
      <c r="B3" s="4" t="s">
        <v>34</v>
      </c>
      <c r="C3" s="3"/>
      <c r="D3" s="3"/>
      <c r="E3" s="3"/>
      <c r="F3" s="3"/>
      <c r="G3" s="3"/>
      <c r="H3" s="3"/>
      <c r="I3" s="3"/>
      <c r="J3" s="3"/>
      <c r="K3" s="3"/>
      <c r="L3" s="1"/>
      <c r="M3" s="1"/>
      <c r="N3" s="1"/>
      <c r="O3" s="1"/>
      <c r="P3" s="1"/>
      <c r="Q3" s="1"/>
      <c r="R3" s="1"/>
      <c r="S3" s="1"/>
      <c r="T3" s="1"/>
      <c r="U3" s="1"/>
      <c r="V3" s="1"/>
      <c r="W3" s="1"/>
      <c r="X3" s="1"/>
      <c r="Y3" s="1"/>
      <c r="Z3" s="1"/>
    </row>
    <row r="4" spans="1:26" ht="38.25" customHeight="1" x14ac:dyDescent="0.2">
      <c r="A4" s="3"/>
      <c r="B4" s="18" t="s">
        <v>93</v>
      </c>
      <c r="C4" s="247" t="s">
        <v>494</v>
      </c>
      <c r="D4" s="249"/>
      <c r="E4" s="262" t="s">
        <v>157</v>
      </c>
      <c r="F4" s="249"/>
      <c r="G4" s="262" t="s">
        <v>158</v>
      </c>
      <c r="H4" s="249"/>
      <c r="I4" s="247" t="s">
        <v>159</v>
      </c>
      <c r="J4" s="249"/>
      <c r="K4" s="3"/>
      <c r="L4" s="1"/>
      <c r="M4" s="1"/>
      <c r="N4" s="1"/>
      <c r="O4" s="1"/>
      <c r="P4" s="1"/>
      <c r="Q4" s="1"/>
      <c r="R4" s="1"/>
      <c r="S4" s="1"/>
      <c r="T4" s="1"/>
      <c r="U4" s="1"/>
      <c r="V4" s="1"/>
      <c r="W4" s="1"/>
      <c r="X4" s="1"/>
      <c r="Y4" s="1"/>
      <c r="Z4" s="1"/>
    </row>
    <row r="5" spans="1:26" ht="15.75" customHeight="1" x14ac:dyDescent="0.2">
      <c r="A5" s="3"/>
      <c r="B5" s="19"/>
      <c r="C5" s="20" t="s">
        <v>122</v>
      </c>
      <c r="D5" s="20" t="s">
        <v>108</v>
      </c>
      <c r="E5" s="20" t="s">
        <v>122</v>
      </c>
      <c r="F5" s="20" t="s">
        <v>108</v>
      </c>
      <c r="G5" s="20" t="s">
        <v>122</v>
      </c>
      <c r="H5" s="20" t="s">
        <v>108</v>
      </c>
      <c r="I5" s="20" t="s">
        <v>122</v>
      </c>
      <c r="J5" s="20" t="s">
        <v>108</v>
      </c>
      <c r="K5" s="3"/>
      <c r="L5" s="1"/>
      <c r="M5" s="1"/>
      <c r="N5" s="1"/>
      <c r="O5" s="1"/>
      <c r="P5" s="1"/>
      <c r="Q5" s="1"/>
      <c r="R5" s="1"/>
      <c r="S5" s="1"/>
      <c r="T5" s="1"/>
      <c r="U5" s="1"/>
      <c r="V5" s="1"/>
      <c r="W5" s="1"/>
      <c r="X5" s="1"/>
      <c r="Y5" s="1"/>
      <c r="Z5" s="1"/>
    </row>
    <row r="6" spans="1:26" ht="15.75" customHeight="1" x14ac:dyDescent="0.2">
      <c r="A6" s="3"/>
      <c r="B6" s="8" t="s">
        <v>109</v>
      </c>
      <c r="C6" s="43">
        <v>122447</v>
      </c>
      <c r="D6" s="44">
        <v>248</v>
      </c>
      <c r="E6" s="43">
        <v>1902390</v>
      </c>
      <c r="F6" s="44">
        <v>41</v>
      </c>
      <c r="G6" s="43">
        <v>735070</v>
      </c>
      <c r="H6" s="44">
        <v>124</v>
      </c>
      <c r="I6" s="43">
        <v>434698</v>
      </c>
      <c r="J6" s="44">
        <v>73</v>
      </c>
      <c r="K6" s="3"/>
      <c r="L6" s="1"/>
      <c r="M6" s="1"/>
      <c r="N6" s="1"/>
      <c r="O6" s="1"/>
      <c r="P6" s="1"/>
      <c r="Q6" s="1"/>
      <c r="R6" s="1"/>
      <c r="S6" s="1"/>
      <c r="T6" s="1"/>
      <c r="U6" s="1"/>
      <c r="V6" s="1"/>
      <c r="W6" s="1"/>
      <c r="X6" s="1"/>
      <c r="Y6" s="1"/>
      <c r="Z6" s="1"/>
    </row>
    <row r="7" spans="1:26" ht="15.75" customHeight="1" x14ac:dyDescent="0.2">
      <c r="A7" s="3"/>
      <c r="B7" s="6" t="s">
        <v>110</v>
      </c>
      <c r="C7" s="35">
        <v>177131</v>
      </c>
      <c r="D7" s="36">
        <v>245</v>
      </c>
      <c r="E7" s="35">
        <v>1692721</v>
      </c>
      <c r="F7" s="36">
        <v>40</v>
      </c>
      <c r="G7" s="35">
        <v>649963</v>
      </c>
      <c r="H7" s="36">
        <v>131</v>
      </c>
      <c r="I7" s="35">
        <v>593586</v>
      </c>
      <c r="J7" s="36">
        <v>60</v>
      </c>
      <c r="K7" s="3"/>
      <c r="L7" s="1"/>
      <c r="M7" s="1"/>
      <c r="N7" s="1"/>
      <c r="O7" s="1"/>
      <c r="P7" s="1"/>
      <c r="Q7" s="1"/>
      <c r="R7" s="1"/>
      <c r="S7" s="1"/>
      <c r="T7" s="1"/>
      <c r="U7" s="1"/>
      <c r="V7" s="1"/>
      <c r="W7" s="1"/>
      <c r="X7" s="1"/>
      <c r="Y7" s="1"/>
      <c r="Z7" s="1"/>
    </row>
    <row r="8" spans="1:26" ht="15.75" customHeight="1" x14ac:dyDescent="0.2">
      <c r="A8" s="3"/>
      <c r="B8" s="6" t="s">
        <v>111</v>
      </c>
      <c r="C8" s="35">
        <v>179927</v>
      </c>
      <c r="D8" s="36">
        <v>271</v>
      </c>
      <c r="E8" s="35">
        <v>2905175</v>
      </c>
      <c r="F8" s="36">
        <v>50</v>
      </c>
      <c r="G8" s="35">
        <v>439932</v>
      </c>
      <c r="H8" s="36">
        <v>135</v>
      </c>
      <c r="I8" s="35">
        <v>470737</v>
      </c>
      <c r="J8" s="36">
        <v>74</v>
      </c>
      <c r="K8" s="3"/>
      <c r="L8" s="1"/>
      <c r="M8" s="1"/>
      <c r="N8" s="1"/>
      <c r="O8" s="1"/>
      <c r="P8" s="1"/>
      <c r="Q8" s="1"/>
      <c r="R8" s="1"/>
      <c r="S8" s="1"/>
      <c r="T8" s="1"/>
      <c r="U8" s="1"/>
      <c r="V8" s="1"/>
      <c r="W8" s="1"/>
      <c r="X8" s="1"/>
      <c r="Y8" s="1"/>
      <c r="Z8" s="1"/>
    </row>
    <row r="9" spans="1:26" ht="15.75" customHeight="1" x14ac:dyDescent="0.2">
      <c r="A9" s="3"/>
      <c r="B9" s="8" t="s">
        <v>112</v>
      </c>
      <c r="C9" s="43">
        <v>164651</v>
      </c>
      <c r="D9" s="44">
        <v>324</v>
      </c>
      <c r="E9" s="43">
        <v>3447049</v>
      </c>
      <c r="F9" s="44">
        <v>51</v>
      </c>
      <c r="G9" s="43">
        <v>384048</v>
      </c>
      <c r="H9" s="44">
        <v>137</v>
      </c>
      <c r="I9" s="43">
        <v>405271</v>
      </c>
      <c r="J9" s="44">
        <v>73</v>
      </c>
      <c r="K9" s="3"/>
      <c r="L9" s="1"/>
      <c r="M9" s="1"/>
      <c r="N9" s="1"/>
      <c r="O9" s="1"/>
      <c r="P9" s="1"/>
      <c r="Q9" s="1"/>
      <c r="R9" s="1"/>
      <c r="S9" s="1"/>
      <c r="T9" s="1"/>
      <c r="U9" s="1"/>
      <c r="V9" s="1"/>
      <c r="W9" s="1"/>
      <c r="X9" s="1"/>
      <c r="Y9" s="1"/>
      <c r="Z9" s="1"/>
    </row>
    <row r="10" spans="1:26" ht="15.75" customHeight="1" x14ac:dyDescent="0.2">
      <c r="A10" s="3"/>
      <c r="B10" s="8" t="s">
        <v>113</v>
      </c>
      <c r="C10" s="43">
        <v>198573</v>
      </c>
      <c r="D10" s="44">
        <v>341</v>
      </c>
      <c r="E10" s="43">
        <v>3716333</v>
      </c>
      <c r="F10" s="44">
        <v>51</v>
      </c>
      <c r="G10" s="43">
        <v>345371</v>
      </c>
      <c r="H10" s="44">
        <v>159</v>
      </c>
      <c r="I10" s="43">
        <v>522047</v>
      </c>
      <c r="J10" s="44">
        <v>68</v>
      </c>
      <c r="K10" s="3"/>
      <c r="L10" s="1"/>
      <c r="M10" s="1"/>
      <c r="N10" s="1"/>
      <c r="O10" s="1"/>
      <c r="P10" s="1"/>
      <c r="Q10" s="1"/>
      <c r="R10" s="1"/>
      <c r="S10" s="1"/>
      <c r="T10" s="1"/>
      <c r="U10" s="1"/>
      <c r="V10" s="1"/>
      <c r="W10" s="1"/>
      <c r="X10" s="1"/>
      <c r="Y10" s="1"/>
      <c r="Z10" s="1"/>
    </row>
    <row r="11" spans="1:26" ht="15.75" customHeight="1" x14ac:dyDescent="0.2">
      <c r="A11" s="3"/>
      <c r="B11" s="8" t="s">
        <v>114</v>
      </c>
      <c r="C11" s="43">
        <v>152079</v>
      </c>
      <c r="D11" s="44">
        <v>393</v>
      </c>
      <c r="E11" s="43">
        <v>3807539</v>
      </c>
      <c r="F11" s="44">
        <v>52</v>
      </c>
      <c r="G11" s="43">
        <v>319706</v>
      </c>
      <c r="H11" s="44">
        <v>156</v>
      </c>
      <c r="I11" s="43">
        <v>495961</v>
      </c>
      <c r="J11" s="44">
        <v>81</v>
      </c>
      <c r="K11" s="3"/>
      <c r="L11" s="1"/>
      <c r="M11" s="1"/>
      <c r="N11" s="1"/>
      <c r="O11" s="1"/>
      <c r="P11" s="1"/>
      <c r="Q11" s="1"/>
      <c r="R11" s="1"/>
      <c r="S11" s="1"/>
      <c r="T11" s="1"/>
      <c r="U11" s="1"/>
      <c r="V11" s="1"/>
      <c r="W11" s="1"/>
      <c r="X11" s="1"/>
      <c r="Y11" s="1"/>
      <c r="Z11" s="1"/>
    </row>
    <row r="12" spans="1:26" ht="15.75" customHeight="1" x14ac:dyDescent="0.2">
      <c r="A12" s="3"/>
      <c r="B12" s="8" t="s">
        <v>115</v>
      </c>
      <c r="C12" s="43">
        <v>176169</v>
      </c>
      <c r="D12" s="44">
        <v>431</v>
      </c>
      <c r="E12" s="43">
        <v>3927780</v>
      </c>
      <c r="F12" s="44">
        <v>51</v>
      </c>
      <c r="G12" s="43">
        <v>321386</v>
      </c>
      <c r="H12" s="44">
        <v>148</v>
      </c>
      <c r="I12" s="43">
        <v>364352</v>
      </c>
      <c r="J12" s="44">
        <v>91</v>
      </c>
      <c r="K12" s="3"/>
      <c r="L12" s="1"/>
      <c r="M12" s="1"/>
      <c r="N12" s="1"/>
      <c r="O12" s="1"/>
      <c r="P12" s="1"/>
      <c r="Q12" s="1"/>
      <c r="R12" s="1"/>
      <c r="S12" s="1"/>
      <c r="T12" s="1"/>
      <c r="U12" s="1"/>
      <c r="V12" s="1"/>
      <c r="W12" s="1"/>
      <c r="X12" s="1"/>
      <c r="Y12" s="1"/>
      <c r="Z12" s="1"/>
    </row>
    <row r="13" spans="1:26" ht="15.75" customHeight="1" x14ac:dyDescent="0.2">
      <c r="A13" s="3"/>
      <c r="B13" s="8" t="s">
        <v>116</v>
      </c>
      <c r="C13" s="43">
        <v>176877</v>
      </c>
      <c r="D13" s="44">
        <v>428</v>
      </c>
      <c r="E13" s="43">
        <v>4033290</v>
      </c>
      <c r="F13" s="44">
        <v>50</v>
      </c>
      <c r="G13" s="43">
        <v>275819</v>
      </c>
      <c r="H13" s="44">
        <v>140</v>
      </c>
      <c r="I13" s="43">
        <v>323213</v>
      </c>
      <c r="J13" s="44">
        <v>113</v>
      </c>
      <c r="K13" s="3"/>
      <c r="L13" s="1"/>
      <c r="M13" s="1"/>
      <c r="N13" s="1"/>
      <c r="O13" s="1"/>
      <c r="P13" s="1"/>
      <c r="Q13" s="1"/>
      <c r="R13" s="1"/>
      <c r="S13" s="1"/>
      <c r="T13" s="1"/>
      <c r="U13" s="1"/>
      <c r="V13" s="1"/>
      <c r="W13" s="1"/>
      <c r="X13" s="1"/>
      <c r="Y13" s="1"/>
      <c r="Z13" s="1"/>
    </row>
    <row r="14" spans="1:26" ht="15.75" customHeight="1" x14ac:dyDescent="0.2">
      <c r="A14" s="3"/>
      <c r="B14" s="42" t="s">
        <v>98</v>
      </c>
      <c r="C14" s="43">
        <v>210984</v>
      </c>
      <c r="D14" s="44">
        <v>371</v>
      </c>
      <c r="E14" s="43">
        <v>4030693</v>
      </c>
      <c r="F14" s="44">
        <v>52</v>
      </c>
      <c r="G14" s="43">
        <v>237040</v>
      </c>
      <c r="H14" s="44">
        <v>157</v>
      </c>
      <c r="I14" s="43">
        <v>285754</v>
      </c>
      <c r="J14" s="44">
        <v>108</v>
      </c>
      <c r="K14" s="3"/>
      <c r="L14" s="1"/>
      <c r="M14" s="1"/>
      <c r="N14" s="1"/>
      <c r="O14" s="1"/>
      <c r="P14" s="1"/>
      <c r="Q14" s="1"/>
      <c r="R14" s="1"/>
      <c r="S14" s="1"/>
      <c r="T14" s="1"/>
      <c r="U14" s="1"/>
      <c r="V14" s="1"/>
      <c r="W14" s="1"/>
      <c r="X14" s="1"/>
      <c r="Y14" s="1"/>
      <c r="Z14" s="1"/>
    </row>
    <row r="15" spans="1:26" ht="15.75" customHeight="1" x14ac:dyDescent="0.2">
      <c r="A15" s="3"/>
      <c r="B15" s="42" t="s">
        <v>99</v>
      </c>
      <c r="C15" s="43">
        <v>204831</v>
      </c>
      <c r="D15" s="44">
        <v>400</v>
      </c>
      <c r="E15" s="43">
        <v>3483549</v>
      </c>
      <c r="F15" s="44">
        <v>55</v>
      </c>
      <c r="G15" s="43">
        <v>239032</v>
      </c>
      <c r="H15" s="44">
        <v>146</v>
      </c>
      <c r="I15" s="44" t="s">
        <v>129</v>
      </c>
      <c r="J15" s="44" t="s">
        <v>129</v>
      </c>
      <c r="K15" s="3"/>
      <c r="L15" s="1"/>
      <c r="M15" s="1"/>
      <c r="N15" s="1"/>
      <c r="O15" s="1"/>
      <c r="P15" s="1"/>
      <c r="Q15" s="1"/>
      <c r="R15" s="1"/>
      <c r="S15" s="1"/>
      <c r="T15" s="1"/>
      <c r="U15" s="1"/>
      <c r="V15" s="1"/>
      <c r="W15" s="1"/>
      <c r="X15" s="1"/>
      <c r="Y15" s="1"/>
      <c r="Z15" s="1"/>
    </row>
    <row r="16" spans="1:26" ht="15.75" customHeight="1" x14ac:dyDescent="0.2">
      <c r="A16" s="3"/>
      <c r="B16" s="42" t="s">
        <v>100</v>
      </c>
      <c r="C16" s="43">
        <v>223302</v>
      </c>
      <c r="D16" s="44">
        <v>355</v>
      </c>
      <c r="E16" s="43">
        <v>2918029</v>
      </c>
      <c r="F16" s="44">
        <v>60</v>
      </c>
      <c r="G16" s="43">
        <v>266333</v>
      </c>
      <c r="H16" s="44">
        <v>131</v>
      </c>
      <c r="I16" s="44" t="s">
        <v>129</v>
      </c>
      <c r="J16" s="44" t="s">
        <v>129</v>
      </c>
      <c r="K16" s="3"/>
      <c r="L16" s="1"/>
      <c r="M16" s="1"/>
      <c r="N16" s="1"/>
      <c r="O16" s="1"/>
      <c r="P16" s="1"/>
      <c r="Q16" s="1"/>
      <c r="R16" s="1"/>
      <c r="S16" s="1"/>
      <c r="T16" s="1"/>
      <c r="U16" s="1"/>
      <c r="V16" s="1"/>
      <c r="W16" s="1"/>
      <c r="X16" s="1"/>
      <c r="Y16" s="1"/>
      <c r="Z16" s="1"/>
    </row>
    <row r="17" spans="1:26" ht="15.75" customHeight="1" x14ac:dyDescent="0.2">
      <c r="A17" s="3"/>
      <c r="B17" s="42" t="s">
        <v>101</v>
      </c>
      <c r="C17" s="43">
        <v>224523</v>
      </c>
      <c r="D17" s="44">
        <v>389</v>
      </c>
      <c r="E17" s="52">
        <v>3523847</v>
      </c>
      <c r="F17" s="44">
        <v>57</v>
      </c>
      <c r="G17" s="43">
        <v>241756</v>
      </c>
      <c r="H17" s="44">
        <v>131</v>
      </c>
      <c r="I17" s="44" t="s">
        <v>129</v>
      </c>
      <c r="J17" s="44" t="s">
        <v>129</v>
      </c>
      <c r="K17" s="3"/>
      <c r="L17" s="1"/>
      <c r="M17" s="1"/>
      <c r="N17" s="1"/>
      <c r="O17" s="1"/>
      <c r="P17" s="1"/>
      <c r="Q17" s="1"/>
      <c r="R17" s="1"/>
      <c r="S17" s="1"/>
      <c r="T17" s="1"/>
      <c r="U17" s="1"/>
      <c r="V17" s="1"/>
      <c r="W17" s="1"/>
      <c r="X17" s="1"/>
      <c r="Y17" s="1"/>
      <c r="Z17" s="1"/>
    </row>
    <row r="18" spans="1:26" ht="15.75" customHeight="1" x14ac:dyDescent="0.2">
      <c r="A18" s="3"/>
      <c r="B18" s="42" t="s">
        <v>102</v>
      </c>
      <c r="C18" s="43">
        <v>242322</v>
      </c>
      <c r="D18" s="44">
        <v>325</v>
      </c>
      <c r="E18" s="52">
        <v>3452571</v>
      </c>
      <c r="F18" s="44">
        <v>57</v>
      </c>
      <c r="G18" s="43">
        <v>191547</v>
      </c>
      <c r="H18" s="44">
        <v>125</v>
      </c>
      <c r="I18" s="44" t="s">
        <v>129</v>
      </c>
      <c r="J18" s="44" t="s">
        <v>129</v>
      </c>
      <c r="K18" s="3"/>
      <c r="L18" s="1"/>
      <c r="M18" s="1"/>
      <c r="N18" s="1"/>
      <c r="O18" s="1"/>
      <c r="P18" s="1"/>
      <c r="Q18" s="1"/>
      <c r="R18" s="1"/>
      <c r="S18" s="1"/>
      <c r="T18" s="1"/>
      <c r="U18" s="1"/>
      <c r="V18" s="1"/>
      <c r="W18" s="1"/>
      <c r="X18" s="1"/>
      <c r="Y18" s="1"/>
      <c r="Z18" s="1"/>
    </row>
    <row r="19" spans="1:26" ht="15.75" customHeight="1" x14ac:dyDescent="0.2">
      <c r="A19" s="3"/>
      <c r="B19" s="42" t="s">
        <v>103</v>
      </c>
      <c r="C19" s="43">
        <v>284842</v>
      </c>
      <c r="D19" s="44">
        <v>327</v>
      </c>
      <c r="E19" s="52">
        <v>3293426</v>
      </c>
      <c r="F19" s="44">
        <v>58</v>
      </c>
      <c r="G19" s="43">
        <v>277092</v>
      </c>
      <c r="H19" s="44">
        <v>102</v>
      </c>
      <c r="I19" s="44" t="s">
        <v>129</v>
      </c>
      <c r="J19" s="44" t="s">
        <v>129</v>
      </c>
      <c r="K19" s="3"/>
      <c r="L19" s="1"/>
      <c r="M19" s="1"/>
      <c r="N19" s="1"/>
      <c r="O19" s="1"/>
      <c r="P19" s="1"/>
      <c r="Q19" s="1"/>
      <c r="R19" s="1"/>
      <c r="S19" s="1"/>
      <c r="T19" s="1"/>
      <c r="U19" s="1"/>
      <c r="V19" s="1"/>
      <c r="W19" s="1"/>
      <c r="X19" s="1"/>
      <c r="Y19" s="1"/>
      <c r="Z19" s="1"/>
    </row>
    <row r="20" spans="1:26" ht="15.75" customHeight="1" x14ac:dyDescent="0.2">
      <c r="A20" s="3"/>
      <c r="B20" s="42" t="s">
        <v>119</v>
      </c>
      <c r="C20" s="43">
        <v>328946</v>
      </c>
      <c r="D20" s="44">
        <v>341</v>
      </c>
      <c r="E20" s="52">
        <v>3044139</v>
      </c>
      <c r="F20" s="44">
        <v>61</v>
      </c>
      <c r="G20" s="43">
        <v>220424</v>
      </c>
      <c r="H20" s="44">
        <v>70</v>
      </c>
      <c r="I20" s="44" t="s">
        <v>129</v>
      </c>
      <c r="J20" s="44" t="s">
        <v>129</v>
      </c>
      <c r="K20" s="3"/>
      <c r="L20" s="1"/>
      <c r="M20" s="1"/>
      <c r="N20" s="1"/>
      <c r="O20" s="1"/>
      <c r="P20" s="1"/>
      <c r="Q20" s="1"/>
      <c r="R20" s="1"/>
      <c r="S20" s="1"/>
      <c r="T20" s="1"/>
      <c r="U20" s="1"/>
      <c r="V20" s="1"/>
      <c r="W20" s="1"/>
      <c r="X20" s="1"/>
      <c r="Y20" s="1"/>
      <c r="Z20" s="1"/>
    </row>
    <row r="21" spans="1:26" ht="15.75" customHeight="1" x14ac:dyDescent="0.2">
      <c r="A21" s="3"/>
      <c r="B21" s="273" t="s">
        <v>120</v>
      </c>
      <c r="C21" s="274">
        <v>331177</v>
      </c>
      <c r="D21" s="275">
        <v>378</v>
      </c>
      <c r="E21" s="52">
        <v>2846031</v>
      </c>
      <c r="F21" s="44">
        <v>69</v>
      </c>
      <c r="G21" s="274">
        <v>93698</v>
      </c>
      <c r="H21" s="275">
        <v>167</v>
      </c>
      <c r="I21" s="275" t="s">
        <v>129</v>
      </c>
      <c r="J21" s="275" t="s">
        <v>129</v>
      </c>
      <c r="K21" s="3"/>
      <c r="L21" s="1"/>
      <c r="M21" s="1"/>
      <c r="N21" s="1"/>
      <c r="O21" s="1"/>
      <c r="P21" s="1"/>
      <c r="Q21" s="1"/>
      <c r="R21" s="1"/>
      <c r="S21" s="1"/>
      <c r="T21" s="1"/>
      <c r="U21" s="1"/>
      <c r="V21" s="1"/>
      <c r="W21" s="1"/>
      <c r="X21" s="1"/>
      <c r="Y21" s="1"/>
      <c r="Z21" s="1"/>
    </row>
    <row r="22" spans="1:26" ht="15.75" customHeight="1" x14ac:dyDescent="0.2">
      <c r="A22" s="3"/>
      <c r="B22" s="266"/>
      <c r="C22" s="266"/>
      <c r="D22" s="266"/>
      <c r="E22" s="134" t="s">
        <v>160</v>
      </c>
      <c r="F22" s="44">
        <v>74</v>
      </c>
      <c r="G22" s="266"/>
      <c r="H22" s="266"/>
      <c r="I22" s="266"/>
      <c r="J22" s="266"/>
      <c r="K22" s="3"/>
      <c r="L22" s="1"/>
      <c r="M22" s="1"/>
      <c r="N22" s="1"/>
      <c r="O22" s="1"/>
      <c r="P22" s="1"/>
      <c r="Q22" s="1"/>
      <c r="R22" s="1"/>
      <c r="S22" s="1"/>
      <c r="T22" s="1"/>
      <c r="U22" s="1"/>
      <c r="V22" s="1"/>
      <c r="W22" s="1"/>
      <c r="X22" s="1"/>
      <c r="Y22" s="1"/>
      <c r="Z22" s="1"/>
    </row>
    <row r="23" spans="1:26" ht="15.75" customHeight="1" x14ac:dyDescent="0.2">
      <c r="A23" s="3"/>
      <c r="B23" s="42" t="s">
        <v>104</v>
      </c>
      <c r="C23" s="43">
        <v>240476</v>
      </c>
      <c r="D23" s="44">
        <v>483</v>
      </c>
      <c r="E23" s="52">
        <v>2175264</v>
      </c>
      <c r="F23" s="44">
        <v>100</v>
      </c>
      <c r="G23" s="43">
        <v>45078</v>
      </c>
      <c r="H23" s="44">
        <v>346</v>
      </c>
      <c r="I23" s="44" t="s">
        <v>129</v>
      </c>
      <c r="J23" s="44" t="s">
        <v>129</v>
      </c>
      <c r="K23" s="3"/>
      <c r="L23" s="1"/>
      <c r="M23" s="1"/>
      <c r="N23" s="1"/>
      <c r="O23" s="1"/>
      <c r="P23" s="1"/>
      <c r="Q23" s="1"/>
      <c r="R23" s="1"/>
      <c r="S23" s="1"/>
      <c r="T23" s="1"/>
      <c r="U23" s="1"/>
      <c r="V23" s="1"/>
      <c r="W23" s="1"/>
      <c r="X23" s="1"/>
      <c r="Y23" s="1"/>
      <c r="Z23" s="1"/>
    </row>
    <row r="24" spans="1:26" ht="15.75" customHeight="1" x14ac:dyDescent="0.2">
      <c r="A24" s="3"/>
      <c r="B24" s="42" t="s">
        <v>479</v>
      </c>
      <c r="C24" s="43">
        <v>267445</v>
      </c>
      <c r="D24" s="44">
        <v>403</v>
      </c>
      <c r="E24" s="52">
        <v>2615431</v>
      </c>
      <c r="F24" s="44">
        <v>90</v>
      </c>
      <c r="G24" s="43">
        <v>70000</v>
      </c>
      <c r="H24" s="44">
        <v>276</v>
      </c>
      <c r="I24" s="44" t="s">
        <v>129</v>
      </c>
      <c r="J24" s="44" t="s">
        <v>129</v>
      </c>
      <c r="K24" s="3"/>
      <c r="L24" s="1"/>
      <c r="M24" s="1"/>
      <c r="N24" s="1"/>
      <c r="O24" s="1"/>
      <c r="P24" s="1"/>
      <c r="Q24" s="1"/>
      <c r="R24" s="1"/>
      <c r="S24" s="1"/>
      <c r="T24" s="1"/>
      <c r="U24" s="1"/>
      <c r="V24" s="1"/>
      <c r="W24" s="1"/>
      <c r="X24" s="1"/>
      <c r="Y24" s="1"/>
      <c r="Z24" s="1"/>
    </row>
    <row r="25" spans="1:26" ht="15.75" customHeight="1" x14ac:dyDescent="0.2">
      <c r="A25" s="61"/>
      <c r="B25" s="170" t="s">
        <v>492</v>
      </c>
      <c r="C25" s="164">
        <v>305967</v>
      </c>
      <c r="D25" s="180">
        <v>409.32589721679688</v>
      </c>
      <c r="E25" s="175">
        <v>1797966</v>
      </c>
      <c r="F25" s="180">
        <v>99.917877197265625</v>
      </c>
      <c r="G25" s="164">
        <v>46537</v>
      </c>
      <c r="H25" s="180">
        <v>167.29920959472656</v>
      </c>
      <c r="I25" s="173"/>
      <c r="J25" s="173"/>
      <c r="K25" s="61"/>
      <c r="L25" s="105"/>
      <c r="M25" s="105"/>
      <c r="N25" s="105"/>
      <c r="O25" s="105"/>
      <c r="P25" s="105"/>
      <c r="Q25" s="105"/>
      <c r="R25" s="105"/>
      <c r="S25" s="105"/>
      <c r="T25" s="105"/>
      <c r="U25" s="105"/>
      <c r="V25" s="105"/>
      <c r="W25" s="105"/>
      <c r="X25" s="105"/>
      <c r="Y25" s="105"/>
      <c r="Z25" s="105"/>
    </row>
    <row r="26" spans="1:26" ht="15.75" customHeight="1" x14ac:dyDescent="0.2">
      <c r="A26" s="61"/>
      <c r="B26" s="148"/>
      <c r="C26" s="149"/>
      <c r="D26" s="150"/>
      <c r="E26" s="160"/>
      <c r="F26" s="150"/>
      <c r="G26" s="149"/>
      <c r="H26" s="150"/>
      <c r="I26" s="150"/>
      <c r="J26" s="150"/>
      <c r="K26" s="61"/>
      <c r="L26" s="105"/>
      <c r="M26" s="105"/>
      <c r="N26" s="105"/>
      <c r="O26" s="105"/>
      <c r="P26" s="105"/>
      <c r="Q26" s="105"/>
      <c r="R26" s="105"/>
      <c r="S26" s="105"/>
      <c r="T26" s="105"/>
      <c r="U26" s="105"/>
      <c r="V26" s="105"/>
      <c r="W26" s="105"/>
      <c r="X26" s="105"/>
      <c r="Y26" s="105"/>
      <c r="Z26" s="105"/>
    </row>
    <row r="27" spans="1:26" ht="24.75" customHeight="1" x14ac:dyDescent="0.2">
      <c r="A27" s="3"/>
      <c r="B27" s="272" t="s">
        <v>445</v>
      </c>
      <c r="C27" s="233"/>
      <c r="D27" s="233"/>
      <c r="E27" s="233"/>
      <c r="F27" s="233"/>
      <c r="G27" s="233"/>
      <c r="H27" s="233"/>
      <c r="I27" s="233"/>
      <c r="J27" s="234"/>
      <c r="K27" s="3"/>
      <c r="L27" s="1"/>
      <c r="M27" s="1"/>
      <c r="N27" s="1"/>
      <c r="O27" s="1"/>
      <c r="P27" s="1"/>
      <c r="Q27" s="1"/>
      <c r="R27" s="1"/>
      <c r="S27" s="1"/>
      <c r="T27" s="1"/>
      <c r="U27" s="1"/>
      <c r="V27" s="1"/>
      <c r="W27" s="1"/>
      <c r="X27" s="1"/>
      <c r="Y27" s="1"/>
      <c r="Z27" s="1"/>
    </row>
    <row r="28" spans="1:26" ht="19.5" customHeight="1" x14ac:dyDescent="0.2">
      <c r="A28" s="3"/>
      <c r="B28" s="272" t="s">
        <v>446</v>
      </c>
      <c r="C28" s="233"/>
      <c r="D28" s="233"/>
      <c r="E28" s="233"/>
      <c r="F28" s="233"/>
      <c r="G28" s="233"/>
      <c r="H28" s="233"/>
      <c r="I28" s="233"/>
      <c r="J28" s="234"/>
      <c r="K28" s="3"/>
      <c r="L28" s="1"/>
      <c r="M28" s="1"/>
      <c r="N28" s="1"/>
      <c r="O28" s="1"/>
      <c r="P28" s="1"/>
      <c r="Q28" s="1"/>
      <c r="R28" s="1"/>
      <c r="S28" s="1"/>
      <c r="T28" s="1"/>
      <c r="U28" s="1"/>
      <c r="V28" s="1"/>
      <c r="W28" s="1"/>
      <c r="X28" s="1"/>
      <c r="Y28" s="1"/>
      <c r="Z28" s="1"/>
    </row>
    <row r="29" spans="1:26" ht="54" customHeight="1" x14ac:dyDescent="0.2">
      <c r="A29" s="3"/>
      <c r="B29" s="270"/>
      <c r="C29" s="271"/>
      <c r="D29" s="271"/>
      <c r="E29" s="271"/>
      <c r="F29" s="271"/>
      <c r="G29" s="271"/>
      <c r="H29" s="271"/>
      <c r="I29" s="271"/>
      <c r="J29" s="271"/>
      <c r="K29" s="3"/>
      <c r="L29" s="1"/>
      <c r="M29" s="1"/>
      <c r="N29" s="1"/>
      <c r="O29" s="1"/>
      <c r="P29" s="1"/>
      <c r="Q29" s="1"/>
      <c r="R29" s="1"/>
      <c r="S29" s="1"/>
      <c r="T29" s="1"/>
      <c r="U29" s="1"/>
      <c r="V29" s="1"/>
      <c r="W29" s="1"/>
      <c r="X29" s="1"/>
      <c r="Y29" s="1"/>
      <c r="Z29" s="1"/>
    </row>
    <row r="30" spans="1:26" ht="15.75" customHeight="1" x14ac:dyDescent="0.2">
      <c r="A30" s="3"/>
      <c r="B30" s="3"/>
      <c r="C30" s="3"/>
      <c r="D30" s="3"/>
      <c r="E30" s="3"/>
      <c r="F30" s="3"/>
      <c r="G30" s="3"/>
      <c r="H30" s="3"/>
      <c r="I30" s="3"/>
      <c r="J30" s="3"/>
      <c r="K30" s="3"/>
      <c r="L30" s="1"/>
      <c r="M30" s="1"/>
      <c r="N30" s="1"/>
      <c r="O30" s="1"/>
      <c r="P30" s="1"/>
      <c r="Q30" s="1"/>
      <c r="R30" s="1"/>
      <c r="S30" s="1"/>
      <c r="T30" s="1"/>
      <c r="U30" s="1"/>
      <c r="V30" s="1"/>
      <c r="W30" s="1"/>
      <c r="X30" s="1"/>
      <c r="Y30" s="1"/>
      <c r="Z30" s="1"/>
    </row>
    <row r="31" spans="1:26" ht="15.75" customHeight="1" x14ac:dyDescent="0.2">
      <c r="A31" s="3"/>
      <c r="B31" s="89" t="s">
        <v>413</v>
      </c>
      <c r="C31" s="3"/>
      <c r="D31" s="3"/>
      <c r="E31" s="3"/>
      <c r="F31" s="3"/>
      <c r="G31" s="3"/>
      <c r="H31" s="3"/>
      <c r="I31" s="3"/>
      <c r="J31" s="3"/>
      <c r="K31" s="3"/>
      <c r="L31" s="1"/>
      <c r="M31" s="1"/>
      <c r="N31" s="1"/>
      <c r="O31" s="1"/>
      <c r="P31" s="1"/>
      <c r="Q31" s="1"/>
      <c r="R31" s="1"/>
      <c r="S31" s="1"/>
      <c r="T31" s="1"/>
      <c r="U31" s="1"/>
      <c r="V31" s="1"/>
      <c r="W31" s="1"/>
      <c r="X31" s="1"/>
      <c r="Y31" s="1"/>
      <c r="Z31" s="1"/>
    </row>
    <row r="32" spans="1:26" ht="15.75" customHeight="1" x14ac:dyDescent="0.2">
      <c r="A32" s="3"/>
      <c r="B32" s="147" t="s">
        <v>469</v>
      </c>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
      <c r="A1002" s="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14">
    <mergeCell ref="B29:J29"/>
    <mergeCell ref="B28:J28"/>
    <mergeCell ref="C4:D4"/>
    <mergeCell ref="E4:F4"/>
    <mergeCell ref="G4:H4"/>
    <mergeCell ref="I4:J4"/>
    <mergeCell ref="B21:B22"/>
    <mergeCell ref="C21:C22"/>
    <mergeCell ref="D21:D22"/>
    <mergeCell ref="G21:G22"/>
    <mergeCell ref="H21:H22"/>
    <mergeCell ref="I21:I22"/>
    <mergeCell ref="J21:J22"/>
    <mergeCell ref="B27:J27"/>
  </mergeCells>
  <hyperlinks>
    <hyperlink ref="B32" r:id="rId1" display="National Cost Collection (NCC)"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4C6E7"/>
  </sheetPr>
  <dimension ref="A1:Z1002"/>
  <sheetViews>
    <sheetView topLeftCell="A12" workbookViewId="0">
      <selection activeCell="E25" sqref="E25"/>
    </sheetView>
  </sheetViews>
  <sheetFormatPr baseColWidth="10" defaultColWidth="14.5" defaultRowHeight="15" customHeight="1" x14ac:dyDescent="0.2"/>
  <cols>
    <col min="1" max="1" width="22.33203125" customWidth="1"/>
    <col min="2" max="2" width="14" customWidth="1"/>
    <col min="3" max="5" width="15.83203125" customWidth="1"/>
    <col min="6" max="8" width="9.1640625" customWidth="1"/>
    <col min="9" max="26" width="8.6640625" customWidth="1"/>
  </cols>
  <sheetData>
    <row r="1" spans="1:26" ht="49.5" customHeight="1" x14ac:dyDescent="0.2">
      <c r="A1" s="21" t="s">
        <v>161</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3"/>
      <c r="C2" s="3"/>
      <c r="D2" s="3"/>
      <c r="E2" s="3"/>
      <c r="F2" s="3"/>
      <c r="G2" s="3"/>
      <c r="H2" s="3"/>
      <c r="I2" s="1"/>
      <c r="J2" s="1"/>
      <c r="K2" s="1"/>
      <c r="L2" s="1"/>
      <c r="M2" s="1"/>
      <c r="N2" s="1"/>
      <c r="O2" s="1"/>
      <c r="P2" s="1"/>
      <c r="Q2" s="1"/>
      <c r="R2" s="1"/>
      <c r="S2" s="1"/>
      <c r="T2" s="1"/>
      <c r="U2" s="1"/>
      <c r="V2" s="1"/>
      <c r="W2" s="1"/>
      <c r="X2" s="1"/>
      <c r="Y2" s="1"/>
      <c r="Z2" s="1"/>
    </row>
    <row r="3" spans="1:26" ht="15.75" customHeight="1" x14ac:dyDescent="0.2">
      <c r="A3" s="3"/>
      <c r="B3" s="4" t="s">
        <v>37</v>
      </c>
      <c r="C3" s="3"/>
      <c r="D3" s="3"/>
      <c r="E3" s="3"/>
      <c r="F3" s="3"/>
      <c r="G3" s="3"/>
      <c r="H3" s="3"/>
      <c r="I3" s="1"/>
      <c r="J3" s="1"/>
      <c r="K3" s="1"/>
      <c r="L3" s="1"/>
      <c r="M3" s="1"/>
      <c r="N3" s="1"/>
      <c r="O3" s="1"/>
      <c r="P3" s="1"/>
      <c r="Q3" s="1"/>
      <c r="R3" s="1"/>
      <c r="S3" s="1"/>
      <c r="T3" s="1"/>
      <c r="U3" s="1"/>
      <c r="V3" s="1"/>
      <c r="W3" s="1"/>
      <c r="X3" s="1"/>
      <c r="Y3" s="1"/>
      <c r="Z3" s="1"/>
    </row>
    <row r="4" spans="1:26" ht="15.75" customHeight="1" x14ac:dyDescent="0.2">
      <c r="A4" s="3"/>
      <c r="B4" s="277" t="s">
        <v>93</v>
      </c>
      <c r="C4" s="262" t="s">
        <v>162</v>
      </c>
      <c r="D4" s="248"/>
      <c r="E4" s="249"/>
      <c r="F4" s="3"/>
      <c r="G4" s="3"/>
      <c r="H4" s="3"/>
      <c r="I4" s="1"/>
      <c r="J4" s="1"/>
      <c r="K4" s="1"/>
      <c r="L4" s="1"/>
      <c r="M4" s="1"/>
      <c r="N4" s="1"/>
      <c r="O4" s="1"/>
      <c r="P4" s="1"/>
      <c r="Q4" s="1"/>
      <c r="R4" s="1"/>
      <c r="S4" s="1"/>
      <c r="T4" s="1"/>
      <c r="U4" s="1"/>
      <c r="V4" s="1"/>
      <c r="W4" s="1"/>
      <c r="X4" s="1"/>
      <c r="Y4" s="1"/>
      <c r="Z4" s="1"/>
    </row>
    <row r="5" spans="1:26" ht="34.5" customHeight="1" x14ac:dyDescent="0.2">
      <c r="A5" s="3"/>
      <c r="B5" s="261"/>
      <c r="C5" s="278" t="s">
        <v>122</v>
      </c>
      <c r="D5" s="278" t="s">
        <v>108</v>
      </c>
      <c r="E5" s="278" t="s">
        <v>163</v>
      </c>
      <c r="F5" s="3"/>
      <c r="G5" s="3"/>
      <c r="H5" s="3"/>
      <c r="I5" s="1"/>
      <c r="J5" s="1"/>
      <c r="K5" s="1"/>
      <c r="L5" s="1"/>
      <c r="M5" s="1"/>
      <c r="N5" s="1"/>
      <c r="O5" s="1"/>
      <c r="P5" s="1"/>
      <c r="Q5" s="1"/>
      <c r="R5" s="1"/>
      <c r="S5" s="1"/>
      <c r="T5" s="1"/>
      <c r="U5" s="1"/>
      <c r="V5" s="1"/>
      <c r="W5" s="1"/>
      <c r="X5" s="1"/>
      <c r="Y5" s="1"/>
      <c r="Z5" s="1"/>
    </row>
    <row r="6" spans="1:26" ht="15.75" customHeight="1" x14ac:dyDescent="0.2">
      <c r="A6" s="3"/>
      <c r="B6" s="266"/>
      <c r="C6" s="266"/>
      <c r="D6" s="266"/>
      <c r="E6" s="266"/>
      <c r="F6" s="3"/>
      <c r="G6" s="3"/>
      <c r="H6" s="3"/>
      <c r="I6" s="1"/>
      <c r="J6" s="1"/>
      <c r="K6" s="1"/>
      <c r="L6" s="1"/>
      <c r="M6" s="1"/>
      <c r="N6" s="1"/>
      <c r="O6" s="1"/>
      <c r="P6" s="1"/>
      <c r="Q6" s="1"/>
      <c r="R6" s="1"/>
      <c r="S6" s="1"/>
      <c r="T6" s="1"/>
      <c r="U6" s="1"/>
      <c r="V6" s="1"/>
      <c r="W6" s="1"/>
      <c r="X6" s="1"/>
      <c r="Y6" s="1"/>
      <c r="Z6" s="1"/>
    </row>
    <row r="7" spans="1:26" ht="15.75" customHeight="1" x14ac:dyDescent="0.2">
      <c r="A7" s="3"/>
      <c r="B7" s="53" t="s">
        <v>109</v>
      </c>
      <c r="C7" s="35">
        <v>10148978</v>
      </c>
      <c r="D7" s="36">
        <v>33</v>
      </c>
      <c r="E7" s="36"/>
      <c r="F7" s="3"/>
      <c r="G7" s="3"/>
      <c r="H7" s="3"/>
      <c r="I7" s="1"/>
      <c r="J7" s="1"/>
      <c r="K7" s="1"/>
      <c r="L7" s="1"/>
      <c r="M7" s="1"/>
      <c r="N7" s="1"/>
      <c r="O7" s="1"/>
      <c r="P7" s="1"/>
      <c r="Q7" s="1"/>
      <c r="R7" s="1"/>
      <c r="S7" s="1"/>
      <c r="T7" s="1"/>
      <c r="U7" s="1"/>
      <c r="V7" s="1"/>
      <c r="W7" s="1"/>
      <c r="X7" s="1"/>
      <c r="Y7" s="1"/>
      <c r="Z7" s="1"/>
    </row>
    <row r="8" spans="1:26" ht="15.75" customHeight="1" x14ac:dyDescent="0.2">
      <c r="A8" s="3"/>
      <c r="B8" s="54" t="s">
        <v>110</v>
      </c>
      <c r="C8" s="35">
        <v>10354682</v>
      </c>
      <c r="D8" s="36">
        <v>35</v>
      </c>
      <c r="E8" s="36"/>
      <c r="F8" s="3"/>
      <c r="G8" s="3"/>
      <c r="H8" s="3"/>
      <c r="I8" s="1"/>
      <c r="J8" s="1"/>
      <c r="K8" s="1"/>
      <c r="L8" s="1"/>
      <c r="M8" s="1"/>
      <c r="N8" s="1"/>
      <c r="O8" s="1"/>
      <c r="P8" s="1"/>
      <c r="Q8" s="1"/>
      <c r="R8" s="1"/>
      <c r="S8" s="1"/>
      <c r="T8" s="1"/>
      <c r="U8" s="1"/>
      <c r="V8" s="1"/>
      <c r="W8" s="1"/>
      <c r="X8" s="1"/>
      <c r="Y8" s="1"/>
      <c r="Z8" s="1"/>
    </row>
    <row r="9" spans="1:26" ht="15.75" customHeight="1" x14ac:dyDescent="0.2">
      <c r="A9" s="3"/>
      <c r="B9" s="54" t="s">
        <v>111</v>
      </c>
      <c r="C9" s="35">
        <v>10484922</v>
      </c>
      <c r="D9" s="36">
        <v>36</v>
      </c>
      <c r="E9" s="36">
        <v>19</v>
      </c>
      <c r="F9" s="3"/>
      <c r="G9" s="3"/>
      <c r="H9" s="3"/>
      <c r="I9" s="1"/>
      <c r="J9" s="1"/>
      <c r="K9" s="1"/>
      <c r="L9" s="1"/>
      <c r="M9" s="1"/>
      <c r="N9" s="1"/>
      <c r="O9" s="1"/>
      <c r="P9" s="1"/>
      <c r="Q9" s="1"/>
      <c r="R9" s="1"/>
      <c r="S9" s="1"/>
      <c r="T9" s="1"/>
      <c r="U9" s="1"/>
      <c r="V9" s="1"/>
      <c r="W9" s="1"/>
      <c r="X9" s="1"/>
      <c r="Y9" s="1"/>
      <c r="Z9" s="1"/>
    </row>
    <row r="10" spans="1:26" ht="15.75" customHeight="1" x14ac:dyDescent="0.2">
      <c r="A10" s="3"/>
      <c r="B10" s="53" t="s">
        <v>112</v>
      </c>
      <c r="C10" s="35">
        <v>11047890</v>
      </c>
      <c r="D10" s="36">
        <v>28</v>
      </c>
      <c r="E10" s="36">
        <v>19</v>
      </c>
      <c r="F10" s="3"/>
      <c r="G10" s="3"/>
      <c r="H10" s="3"/>
      <c r="I10" s="1"/>
      <c r="J10" s="1"/>
      <c r="K10" s="1"/>
      <c r="L10" s="1"/>
      <c r="M10" s="1"/>
      <c r="N10" s="1"/>
      <c r="O10" s="1"/>
      <c r="P10" s="1"/>
      <c r="Q10" s="1"/>
      <c r="R10" s="1"/>
      <c r="S10" s="1"/>
      <c r="T10" s="1"/>
      <c r="U10" s="1"/>
      <c r="V10" s="1"/>
      <c r="W10" s="1"/>
      <c r="X10" s="1"/>
      <c r="Y10" s="1"/>
      <c r="Z10" s="1"/>
    </row>
    <row r="11" spans="1:26" ht="15.75" customHeight="1" x14ac:dyDescent="0.2">
      <c r="A11" s="3"/>
      <c r="B11" s="53" t="s">
        <v>113</v>
      </c>
      <c r="C11" s="35">
        <v>11278474</v>
      </c>
      <c r="D11" s="36">
        <v>28</v>
      </c>
      <c r="E11" s="36">
        <v>20</v>
      </c>
      <c r="F11" s="3"/>
      <c r="G11" s="3"/>
      <c r="H11" s="3"/>
      <c r="I11" s="1"/>
      <c r="J11" s="1"/>
      <c r="K11" s="1"/>
      <c r="L11" s="1"/>
      <c r="M11" s="1"/>
      <c r="N11" s="1"/>
      <c r="O11" s="1"/>
      <c r="P11" s="1"/>
      <c r="Q11" s="1"/>
      <c r="R11" s="1"/>
      <c r="S11" s="1"/>
      <c r="T11" s="1"/>
      <c r="U11" s="1"/>
      <c r="V11" s="1"/>
      <c r="W11" s="1"/>
      <c r="X11" s="1"/>
      <c r="Y11" s="1"/>
      <c r="Z11" s="1"/>
    </row>
    <row r="12" spans="1:26" ht="15.75" customHeight="1" x14ac:dyDescent="0.2">
      <c r="A12" s="3"/>
      <c r="B12" s="55" t="s">
        <v>114</v>
      </c>
      <c r="C12" s="35">
        <v>11811651</v>
      </c>
      <c r="D12" s="36">
        <v>28</v>
      </c>
      <c r="E12" s="36">
        <v>20</v>
      </c>
      <c r="F12" s="3"/>
      <c r="G12" s="3"/>
      <c r="H12" s="3"/>
      <c r="I12" s="1"/>
      <c r="J12" s="1"/>
      <c r="K12" s="1"/>
      <c r="L12" s="1"/>
      <c r="M12" s="1"/>
      <c r="N12" s="1"/>
      <c r="O12" s="1"/>
      <c r="P12" s="1"/>
      <c r="Q12" s="1"/>
      <c r="R12" s="1"/>
      <c r="S12" s="1"/>
      <c r="T12" s="1"/>
      <c r="U12" s="1"/>
      <c r="V12" s="1"/>
      <c r="W12" s="1"/>
      <c r="X12" s="1"/>
      <c r="Y12" s="1"/>
      <c r="Z12" s="1"/>
    </row>
    <row r="13" spans="1:26" ht="15.75" customHeight="1" x14ac:dyDescent="0.2">
      <c r="A13" s="3"/>
      <c r="B13" s="53" t="s">
        <v>115</v>
      </c>
      <c r="C13" s="35">
        <v>11938529</v>
      </c>
      <c r="D13" s="36">
        <v>28</v>
      </c>
      <c r="E13" s="36">
        <v>21</v>
      </c>
      <c r="F13" s="3"/>
      <c r="G13" s="3"/>
      <c r="H13" s="3"/>
      <c r="I13" s="1"/>
      <c r="J13" s="1"/>
      <c r="K13" s="1"/>
      <c r="L13" s="1"/>
      <c r="M13" s="1"/>
      <c r="N13" s="1"/>
      <c r="O13" s="1"/>
      <c r="P13" s="1"/>
      <c r="Q13" s="1"/>
      <c r="R13" s="1"/>
      <c r="S13" s="1"/>
      <c r="T13" s="1"/>
      <c r="U13" s="1"/>
      <c r="V13" s="1"/>
      <c r="W13" s="1"/>
      <c r="X13" s="1"/>
      <c r="Y13" s="1"/>
      <c r="Z13" s="1"/>
    </row>
    <row r="14" spans="1:26" ht="15.75" customHeight="1" x14ac:dyDescent="0.2">
      <c r="A14" s="3"/>
      <c r="B14" s="53" t="s">
        <v>116</v>
      </c>
      <c r="C14" s="35">
        <v>12305727</v>
      </c>
      <c r="D14" s="36">
        <v>28</v>
      </c>
      <c r="E14" s="36">
        <v>21</v>
      </c>
      <c r="F14" s="3"/>
      <c r="G14" s="3"/>
      <c r="H14" s="3"/>
      <c r="I14" s="1"/>
      <c r="J14" s="1"/>
      <c r="K14" s="1"/>
      <c r="L14" s="1"/>
      <c r="M14" s="1"/>
      <c r="N14" s="1"/>
      <c r="O14" s="1"/>
      <c r="P14" s="1"/>
      <c r="Q14" s="1"/>
      <c r="R14" s="1"/>
      <c r="S14" s="1"/>
      <c r="T14" s="1"/>
      <c r="U14" s="1"/>
      <c r="V14" s="1"/>
      <c r="W14" s="1"/>
      <c r="X14" s="1"/>
      <c r="Y14" s="1"/>
      <c r="Z14" s="1"/>
    </row>
    <row r="15" spans="1:26" ht="15.75" customHeight="1" x14ac:dyDescent="0.2">
      <c r="A15" s="3"/>
      <c r="B15" s="53" t="s">
        <v>98</v>
      </c>
      <c r="C15" s="35">
        <v>12339253</v>
      </c>
      <c r="D15" s="36">
        <v>28</v>
      </c>
      <c r="E15" s="36">
        <v>21</v>
      </c>
      <c r="F15" s="3"/>
      <c r="G15" s="3"/>
      <c r="H15" s="3"/>
      <c r="I15" s="1"/>
      <c r="J15" s="1"/>
      <c r="K15" s="1"/>
      <c r="L15" s="1"/>
      <c r="M15" s="1"/>
      <c r="N15" s="1"/>
      <c r="O15" s="1"/>
      <c r="P15" s="1"/>
      <c r="Q15" s="1"/>
      <c r="R15" s="1"/>
      <c r="S15" s="1"/>
      <c r="T15" s="1"/>
      <c r="U15" s="1"/>
      <c r="V15" s="1"/>
      <c r="W15" s="1"/>
      <c r="X15" s="1"/>
      <c r="Y15" s="1"/>
      <c r="Z15" s="1"/>
    </row>
    <row r="16" spans="1:26" ht="15.75" customHeight="1" x14ac:dyDescent="0.2">
      <c r="A16" s="3"/>
      <c r="B16" s="53" t="s">
        <v>99</v>
      </c>
      <c r="C16" s="35">
        <v>12787430</v>
      </c>
      <c r="D16" s="36">
        <v>28</v>
      </c>
      <c r="E16" s="36">
        <v>21</v>
      </c>
      <c r="F16" s="3"/>
      <c r="G16" s="3"/>
      <c r="H16" s="3"/>
      <c r="I16" s="1"/>
      <c r="J16" s="1"/>
      <c r="K16" s="1"/>
      <c r="L16" s="1"/>
      <c r="M16" s="1"/>
      <c r="N16" s="1"/>
      <c r="O16" s="1"/>
      <c r="P16" s="1"/>
      <c r="Q16" s="1"/>
      <c r="R16" s="1"/>
      <c r="S16" s="1"/>
      <c r="T16" s="1"/>
      <c r="U16" s="1"/>
      <c r="V16" s="1"/>
      <c r="W16" s="1"/>
      <c r="X16" s="1"/>
      <c r="Y16" s="1"/>
      <c r="Z16" s="1"/>
    </row>
    <row r="17" spans="1:26" ht="15.75" customHeight="1" x14ac:dyDescent="0.2">
      <c r="A17" s="3"/>
      <c r="B17" s="53" t="s">
        <v>100</v>
      </c>
      <c r="C17" s="35">
        <v>12764485</v>
      </c>
      <c r="D17" s="36">
        <v>28</v>
      </c>
      <c r="E17" s="36">
        <v>21</v>
      </c>
      <c r="F17" s="3"/>
      <c r="G17" s="3"/>
      <c r="H17" s="3"/>
      <c r="I17" s="1"/>
      <c r="J17" s="1"/>
      <c r="K17" s="1"/>
      <c r="L17" s="1"/>
      <c r="M17" s="1"/>
      <c r="N17" s="1"/>
      <c r="O17" s="1"/>
      <c r="P17" s="1"/>
      <c r="Q17" s="1"/>
      <c r="R17" s="1"/>
      <c r="S17" s="1"/>
      <c r="T17" s="1"/>
      <c r="U17" s="1"/>
      <c r="V17" s="1"/>
      <c r="W17" s="1"/>
      <c r="X17" s="1"/>
      <c r="Y17" s="1"/>
      <c r="Z17" s="1"/>
    </row>
    <row r="18" spans="1:26" ht="15.75" customHeight="1" x14ac:dyDescent="0.2">
      <c r="A18" s="3"/>
      <c r="B18" s="53" t="s">
        <v>101</v>
      </c>
      <c r="C18" s="35">
        <v>12979762</v>
      </c>
      <c r="D18" s="36">
        <v>28</v>
      </c>
      <c r="E18" s="36">
        <v>21</v>
      </c>
      <c r="F18" s="3"/>
      <c r="G18" s="3"/>
      <c r="H18" s="3"/>
      <c r="I18" s="1"/>
      <c r="J18" s="1"/>
      <c r="K18" s="1"/>
      <c r="L18" s="1"/>
      <c r="M18" s="1"/>
      <c r="N18" s="1"/>
      <c r="O18" s="1"/>
      <c r="P18" s="1"/>
      <c r="Q18" s="1"/>
      <c r="R18" s="1"/>
      <c r="S18" s="1"/>
      <c r="T18" s="1"/>
      <c r="U18" s="1"/>
      <c r="V18" s="1"/>
      <c r="W18" s="1"/>
      <c r="X18" s="1"/>
      <c r="Y18" s="1"/>
      <c r="Z18" s="1"/>
    </row>
    <row r="19" spans="1:26" ht="15.75" customHeight="1" x14ac:dyDescent="0.2">
      <c r="A19" s="3"/>
      <c r="B19" s="53" t="s">
        <v>102</v>
      </c>
      <c r="C19" s="35">
        <v>12995512</v>
      </c>
      <c r="D19" s="36">
        <v>28</v>
      </c>
      <c r="E19" s="36">
        <v>21</v>
      </c>
      <c r="F19" s="3"/>
      <c r="G19" s="3"/>
      <c r="H19" s="3"/>
      <c r="I19" s="1"/>
      <c r="J19" s="1"/>
      <c r="K19" s="1"/>
      <c r="L19" s="1"/>
      <c r="M19" s="1"/>
      <c r="N19" s="1"/>
      <c r="O19" s="1"/>
      <c r="P19" s="1"/>
      <c r="Q19" s="1"/>
      <c r="R19" s="1"/>
      <c r="S19" s="1"/>
      <c r="T19" s="1"/>
      <c r="U19" s="1"/>
      <c r="V19" s="1"/>
      <c r="W19" s="1"/>
      <c r="X19" s="1"/>
      <c r="Y19" s="1"/>
      <c r="Z19" s="1"/>
    </row>
    <row r="20" spans="1:26" ht="15.75" customHeight="1" x14ac:dyDescent="0.2">
      <c r="A20" s="3"/>
      <c r="B20" s="53" t="s">
        <v>103</v>
      </c>
      <c r="C20" s="35">
        <v>13032582</v>
      </c>
      <c r="D20" s="36">
        <v>28</v>
      </c>
      <c r="E20" s="36">
        <v>21</v>
      </c>
      <c r="F20" s="3"/>
      <c r="G20" s="3"/>
      <c r="H20" s="3"/>
      <c r="I20" s="1"/>
      <c r="J20" s="1"/>
      <c r="K20" s="1"/>
      <c r="L20" s="1"/>
      <c r="M20" s="1"/>
      <c r="N20" s="1"/>
      <c r="O20" s="1"/>
      <c r="P20" s="1"/>
      <c r="Q20" s="1"/>
      <c r="R20" s="1"/>
      <c r="S20" s="1"/>
      <c r="T20" s="1"/>
      <c r="U20" s="1"/>
      <c r="V20" s="1"/>
      <c r="W20" s="1"/>
      <c r="X20" s="1"/>
      <c r="Y20" s="1"/>
      <c r="Z20" s="1"/>
    </row>
    <row r="21" spans="1:26" ht="15.75" customHeight="1" x14ac:dyDescent="0.2">
      <c r="A21" s="3"/>
      <c r="B21" s="53" t="s">
        <v>119</v>
      </c>
      <c r="C21" s="35">
        <v>13225755</v>
      </c>
      <c r="D21" s="36">
        <v>28</v>
      </c>
      <c r="E21" s="36">
        <v>21</v>
      </c>
      <c r="F21" s="3"/>
      <c r="G21" s="3"/>
      <c r="H21" s="3"/>
      <c r="I21" s="1"/>
      <c r="J21" s="1"/>
      <c r="K21" s="1"/>
      <c r="L21" s="1"/>
      <c r="M21" s="1"/>
      <c r="N21" s="1"/>
      <c r="O21" s="1"/>
      <c r="P21" s="1"/>
      <c r="Q21" s="1"/>
      <c r="R21" s="1"/>
      <c r="S21" s="1"/>
      <c r="T21" s="1"/>
      <c r="U21" s="1"/>
      <c r="V21" s="1"/>
      <c r="W21" s="1"/>
      <c r="X21" s="1"/>
      <c r="Y21" s="1"/>
      <c r="Z21" s="1"/>
    </row>
    <row r="22" spans="1:26" ht="15.75" customHeight="1" x14ac:dyDescent="0.2">
      <c r="A22" s="3"/>
      <c r="B22" s="53" t="s">
        <v>120</v>
      </c>
      <c r="C22" s="35">
        <v>13355060</v>
      </c>
      <c r="D22" s="36">
        <v>28</v>
      </c>
      <c r="E22" s="36">
        <v>21</v>
      </c>
      <c r="F22" s="3"/>
      <c r="G22" s="3"/>
      <c r="H22" s="3"/>
      <c r="I22" s="1"/>
      <c r="J22" s="1"/>
      <c r="K22" s="1"/>
      <c r="L22" s="1"/>
      <c r="M22" s="1"/>
      <c r="N22" s="1"/>
      <c r="O22" s="1"/>
      <c r="P22" s="1"/>
      <c r="Q22" s="1"/>
      <c r="R22" s="1"/>
      <c r="S22" s="1"/>
      <c r="T22" s="1"/>
      <c r="U22" s="1"/>
      <c r="V22" s="1"/>
      <c r="W22" s="1"/>
      <c r="X22" s="1"/>
      <c r="Y22" s="1"/>
      <c r="Z22" s="1"/>
    </row>
    <row r="23" spans="1:26" ht="15.75" customHeight="1" x14ac:dyDescent="0.2">
      <c r="A23" s="3"/>
      <c r="B23" s="53" t="s">
        <v>489</v>
      </c>
      <c r="C23" s="35">
        <v>9199829</v>
      </c>
      <c r="D23" s="36">
        <v>28</v>
      </c>
      <c r="E23" s="36">
        <v>22</v>
      </c>
      <c r="F23" s="3"/>
      <c r="G23" s="3"/>
      <c r="H23" s="3"/>
      <c r="I23" s="1"/>
      <c r="J23" s="1"/>
      <c r="K23" s="1"/>
      <c r="L23" s="1"/>
      <c r="M23" s="1"/>
      <c r="N23" s="1"/>
      <c r="O23" s="1"/>
      <c r="P23" s="1"/>
      <c r="Q23" s="1"/>
      <c r="R23" s="1"/>
      <c r="S23" s="1"/>
      <c r="T23" s="1"/>
      <c r="U23" s="1"/>
      <c r="V23" s="1"/>
      <c r="W23" s="1"/>
      <c r="X23" s="1"/>
      <c r="Y23" s="1"/>
      <c r="Z23" s="1"/>
    </row>
    <row r="24" spans="1:26" ht="15.75" customHeight="1" x14ac:dyDescent="0.2">
      <c r="A24" s="3"/>
      <c r="B24" s="53" t="s">
        <v>486</v>
      </c>
      <c r="C24" s="35">
        <v>12719843</v>
      </c>
      <c r="D24" s="36">
        <v>28</v>
      </c>
      <c r="E24" s="36">
        <v>22</v>
      </c>
      <c r="F24" s="3"/>
      <c r="G24" s="3"/>
      <c r="H24" s="3"/>
      <c r="I24" s="1"/>
      <c r="J24" s="1"/>
      <c r="K24" s="1"/>
      <c r="L24" s="1"/>
      <c r="M24" s="1"/>
      <c r="N24" s="1"/>
      <c r="O24" s="1"/>
      <c r="P24" s="1"/>
      <c r="Q24" s="1"/>
      <c r="R24" s="1"/>
      <c r="S24" s="1"/>
      <c r="T24" s="1"/>
      <c r="U24" s="1"/>
      <c r="V24" s="1"/>
      <c r="W24" s="1"/>
      <c r="X24" s="1"/>
      <c r="Y24" s="1"/>
      <c r="Z24" s="1"/>
    </row>
    <row r="25" spans="1:26" ht="15.75" customHeight="1" x14ac:dyDescent="0.2">
      <c r="A25" s="61"/>
      <c r="B25" s="181" t="s">
        <v>496</v>
      </c>
      <c r="C25" s="164">
        <v>12790385</v>
      </c>
      <c r="D25" s="180">
        <v>28</v>
      </c>
      <c r="E25" s="180" t="s">
        <v>497</v>
      </c>
      <c r="F25" s="61"/>
      <c r="G25" s="61"/>
      <c r="H25" s="61"/>
      <c r="I25" s="105"/>
      <c r="J25" s="105"/>
      <c r="K25" s="105"/>
      <c r="L25" s="105"/>
      <c r="M25" s="105"/>
      <c r="N25" s="105"/>
      <c r="O25" s="105"/>
      <c r="P25" s="105"/>
      <c r="Q25" s="105"/>
      <c r="R25" s="105"/>
      <c r="S25" s="105"/>
      <c r="T25" s="105"/>
      <c r="U25" s="105"/>
      <c r="V25" s="105"/>
      <c r="W25" s="105"/>
      <c r="X25" s="105"/>
      <c r="Y25" s="105"/>
      <c r="Z25" s="105"/>
    </row>
    <row r="26" spans="1:26" ht="15.75" customHeight="1" x14ac:dyDescent="0.2">
      <c r="A26" s="61"/>
      <c r="B26" s="159"/>
      <c r="C26" s="149"/>
      <c r="D26" s="150"/>
      <c r="E26" s="150"/>
      <c r="F26" s="61"/>
      <c r="G26" s="61"/>
      <c r="H26" s="61"/>
      <c r="I26" s="105"/>
      <c r="J26" s="105"/>
      <c r="K26" s="105"/>
      <c r="L26" s="105"/>
      <c r="M26" s="105"/>
      <c r="N26" s="105"/>
      <c r="O26" s="105"/>
      <c r="P26" s="105"/>
      <c r="Q26" s="105"/>
      <c r="R26" s="105"/>
      <c r="S26" s="105"/>
      <c r="T26" s="105"/>
      <c r="U26" s="105"/>
      <c r="V26" s="105"/>
      <c r="W26" s="105"/>
      <c r="X26" s="105"/>
      <c r="Y26" s="105"/>
      <c r="Z26" s="105"/>
    </row>
    <row r="27" spans="1:26" ht="33" customHeight="1" x14ac:dyDescent="0.2">
      <c r="A27" s="27"/>
      <c r="B27" s="235" t="s">
        <v>495</v>
      </c>
      <c r="C27" s="233"/>
      <c r="D27" s="233"/>
      <c r="E27" s="234"/>
      <c r="F27" s="27"/>
      <c r="G27" s="27"/>
      <c r="H27" s="27"/>
      <c r="I27" s="40"/>
      <c r="J27" s="40"/>
      <c r="K27" s="40"/>
      <c r="L27" s="40"/>
      <c r="M27" s="40"/>
      <c r="N27" s="40"/>
      <c r="O27" s="40"/>
      <c r="P27" s="40"/>
      <c r="Q27" s="40"/>
      <c r="R27" s="40"/>
      <c r="S27" s="40"/>
      <c r="T27" s="40"/>
      <c r="U27" s="40"/>
      <c r="V27" s="40"/>
      <c r="W27" s="40"/>
      <c r="X27" s="40"/>
      <c r="Y27" s="40"/>
      <c r="Z27" s="40"/>
    </row>
    <row r="28" spans="1:26" ht="17.25" customHeight="1" x14ac:dyDescent="0.2">
      <c r="A28" s="126"/>
      <c r="B28" s="276" t="s">
        <v>498</v>
      </c>
      <c r="C28" s="276"/>
      <c r="D28" s="276"/>
      <c r="E28" s="276"/>
      <c r="F28" s="126"/>
      <c r="G28" s="126"/>
      <c r="H28" s="126"/>
      <c r="I28" s="127"/>
      <c r="J28" s="127"/>
      <c r="K28" s="127"/>
      <c r="L28" s="127"/>
      <c r="M28" s="127"/>
      <c r="N28" s="127"/>
      <c r="O28" s="127"/>
      <c r="P28" s="127"/>
      <c r="Q28" s="127"/>
      <c r="R28" s="127"/>
      <c r="S28" s="127"/>
      <c r="T28" s="127"/>
      <c r="U28" s="127"/>
      <c r="V28" s="127"/>
      <c r="W28" s="127"/>
      <c r="X28" s="127"/>
      <c r="Y28" s="127"/>
      <c r="Z28" s="127"/>
    </row>
    <row r="29" spans="1:26" ht="15.75" customHeight="1" x14ac:dyDescent="0.2">
      <c r="A29" s="3"/>
      <c r="B29" s="3"/>
      <c r="C29" s="3"/>
      <c r="D29" s="3"/>
      <c r="E29" s="3"/>
      <c r="F29" s="3"/>
      <c r="G29" s="3"/>
      <c r="H29" s="3"/>
      <c r="I29" s="1"/>
      <c r="J29" s="1"/>
      <c r="K29" s="1"/>
      <c r="L29" s="1"/>
      <c r="M29" s="1"/>
      <c r="N29" s="1"/>
      <c r="O29" s="1"/>
      <c r="P29" s="1"/>
      <c r="Q29" s="1"/>
      <c r="R29" s="1"/>
      <c r="S29" s="1"/>
      <c r="T29" s="1"/>
      <c r="U29" s="1"/>
      <c r="V29" s="1"/>
      <c r="W29" s="1"/>
      <c r="X29" s="1"/>
      <c r="Y29" s="1"/>
      <c r="Z29" s="1"/>
    </row>
    <row r="30" spans="1:26" ht="15.75" customHeight="1" x14ac:dyDescent="0.2">
      <c r="A30" s="3"/>
      <c r="B30" s="89" t="s">
        <v>413</v>
      </c>
      <c r="C30" s="3"/>
      <c r="D30" s="3"/>
      <c r="E30" s="3"/>
      <c r="F30" s="3"/>
      <c r="G30" s="3"/>
      <c r="H30" s="3"/>
      <c r="I30" s="1"/>
      <c r="J30" s="1"/>
      <c r="K30" s="1"/>
      <c r="L30" s="1"/>
      <c r="M30" s="1"/>
      <c r="N30" s="1"/>
      <c r="O30" s="1"/>
      <c r="P30" s="1"/>
      <c r="Q30" s="1"/>
      <c r="R30" s="1"/>
      <c r="S30" s="1"/>
      <c r="T30" s="1"/>
      <c r="U30" s="1"/>
      <c r="V30" s="1"/>
      <c r="W30" s="1"/>
      <c r="X30" s="1"/>
      <c r="Y30" s="1"/>
      <c r="Z30" s="1"/>
    </row>
    <row r="31" spans="1:26" ht="15.75" customHeight="1" x14ac:dyDescent="0.2">
      <c r="A31" s="3"/>
      <c r="B31" s="147" t="s">
        <v>474</v>
      </c>
      <c r="C31" s="3"/>
      <c r="D31" s="3"/>
      <c r="E31" s="3"/>
      <c r="F31" s="3"/>
      <c r="G31" s="3"/>
      <c r="H31" s="3"/>
      <c r="I31" s="1"/>
      <c r="J31" s="1"/>
      <c r="K31" s="1"/>
      <c r="L31" s="1"/>
      <c r="M31" s="1"/>
      <c r="N31" s="1"/>
      <c r="O31" s="1"/>
      <c r="P31" s="1"/>
      <c r="Q31" s="1"/>
      <c r="R31" s="1"/>
      <c r="S31" s="1"/>
      <c r="T31" s="1"/>
      <c r="U31" s="1"/>
      <c r="V31" s="1"/>
      <c r="W31" s="1"/>
      <c r="X31" s="1"/>
      <c r="Y31" s="1"/>
      <c r="Z31" s="1"/>
    </row>
    <row r="32" spans="1:26" ht="15.75" customHeight="1" x14ac:dyDescent="0.2">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
      <c r="A1002" s="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7">
    <mergeCell ref="B28:E28"/>
    <mergeCell ref="B27:E27"/>
    <mergeCell ref="B4:B6"/>
    <mergeCell ref="C4:E4"/>
    <mergeCell ref="C5:C6"/>
    <mergeCell ref="D5:D6"/>
    <mergeCell ref="E5:E6"/>
  </mergeCells>
  <hyperlinks>
    <hyperlink ref="B28:E28" r:id="rId1" display="** These data can be found here." xr:uid="{00000000-0004-0000-1400-000000000000}"/>
    <hyperlink ref="B31" r:id="rId2" xr:uid="{00000000-0004-0000-1400-000001000000}"/>
  </hyperlinks>
  <pageMargins left="0.7" right="0.7" top="0.75" bottom="0.75" header="0" footer="0"/>
  <pageSetup orientation="landscap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B4C6E7"/>
  </sheetPr>
  <dimension ref="A1:Z1002"/>
  <sheetViews>
    <sheetView topLeftCell="F6" workbookViewId="0">
      <selection activeCell="M25" sqref="M25"/>
    </sheetView>
  </sheetViews>
  <sheetFormatPr baseColWidth="10" defaultColWidth="14.5" defaultRowHeight="15" customHeight="1" x14ac:dyDescent="0.2"/>
  <cols>
    <col min="1" max="1" width="22.33203125" customWidth="1"/>
    <col min="2" max="2" width="14" customWidth="1"/>
    <col min="3" max="13" width="15.83203125" customWidth="1"/>
    <col min="14" max="26" width="8.6640625" customWidth="1"/>
  </cols>
  <sheetData>
    <row r="1" spans="1:26" ht="49.5" customHeight="1" x14ac:dyDescent="0.2">
      <c r="A1" s="21" t="s">
        <v>161</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3"/>
      <c r="C2" s="3"/>
      <c r="D2" s="3"/>
      <c r="E2" s="3"/>
      <c r="F2" s="3"/>
      <c r="G2" s="3"/>
      <c r="H2" s="3"/>
      <c r="I2" s="3"/>
      <c r="J2" s="3"/>
      <c r="K2" s="3"/>
      <c r="L2" s="3"/>
      <c r="M2" s="3"/>
      <c r="N2" s="1"/>
      <c r="O2" s="1"/>
      <c r="P2" s="1"/>
      <c r="Q2" s="1"/>
      <c r="R2" s="1"/>
      <c r="S2" s="1"/>
      <c r="T2" s="1"/>
      <c r="U2" s="1"/>
      <c r="V2" s="1"/>
      <c r="W2" s="1"/>
      <c r="X2" s="1"/>
      <c r="Y2" s="1"/>
      <c r="Z2" s="1"/>
    </row>
    <row r="3" spans="1:26" ht="15.75" customHeight="1" x14ac:dyDescent="0.2">
      <c r="A3" s="3"/>
      <c r="B3" s="4" t="s">
        <v>39</v>
      </c>
      <c r="C3" s="3"/>
      <c r="D3" s="3"/>
      <c r="E3" s="3"/>
      <c r="F3" s="3"/>
      <c r="G3" s="3"/>
      <c r="H3" s="3"/>
      <c r="I3" s="3"/>
      <c r="J3" s="3"/>
      <c r="K3" s="3"/>
      <c r="L3" s="3"/>
      <c r="M3" s="3"/>
      <c r="N3" s="1"/>
      <c r="O3" s="1"/>
      <c r="P3" s="1"/>
      <c r="Q3" s="1"/>
      <c r="R3" s="1"/>
      <c r="S3" s="1"/>
      <c r="T3" s="1"/>
      <c r="U3" s="1"/>
      <c r="V3" s="1"/>
      <c r="W3" s="1"/>
      <c r="X3" s="1"/>
      <c r="Y3" s="1"/>
      <c r="Z3" s="1"/>
    </row>
    <row r="4" spans="1:26" ht="15.75" customHeight="1" x14ac:dyDescent="0.2">
      <c r="A4" s="3"/>
      <c r="B4" s="279" t="s">
        <v>93</v>
      </c>
      <c r="C4" s="260" t="s">
        <v>164</v>
      </c>
      <c r="D4" s="264"/>
      <c r="E4" s="264"/>
      <c r="F4" s="264"/>
      <c r="G4" s="264"/>
      <c r="H4" s="264"/>
      <c r="I4" s="264"/>
      <c r="J4" s="264"/>
      <c r="K4" s="264"/>
      <c r="L4" s="253"/>
      <c r="M4" s="56"/>
      <c r="N4" s="1"/>
      <c r="O4" s="1"/>
      <c r="P4" s="1"/>
      <c r="Q4" s="1"/>
      <c r="R4" s="1"/>
      <c r="S4" s="1"/>
      <c r="T4" s="1"/>
      <c r="U4" s="1"/>
      <c r="V4" s="1"/>
      <c r="W4" s="1"/>
      <c r="X4" s="1"/>
      <c r="Y4" s="1"/>
      <c r="Z4" s="1"/>
    </row>
    <row r="5" spans="1:26" ht="15.75" customHeight="1" x14ac:dyDescent="0.2">
      <c r="A5" s="3"/>
      <c r="B5" s="261"/>
      <c r="C5" s="240" t="s">
        <v>165</v>
      </c>
      <c r="D5" s="253"/>
      <c r="E5" s="240" t="s">
        <v>166</v>
      </c>
      <c r="F5" s="253"/>
      <c r="G5" s="240" t="s">
        <v>167</v>
      </c>
      <c r="H5" s="253"/>
      <c r="I5" s="240" t="s">
        <v>168</v>
      </c>
      <c r="J5" s="253"/>
      <c r="K5" s="240" t="s">
        <v>96</v>
      </c>
      <c r="L5" s="253"/>
      <c r="M5" s="57" t="s">
        <v>97</v>
      </c>
      <c r="N5" s="1"/>
      <c r="O5" s="1"/>
      <c r="P5" s="1"/>
      <c r="Q5" s="1"/>
      <c r="R5" s="1"/>
      <c r="S5" s="1"/>
      <c r="T5" s="1"/>
      <c r="U5" s="1"/>
      <c r="V5" s="1"/>
      <c r="W5" s="1"/>
      <c r="X5" s="1"/>
      <c r="Y5" s="1"/>
      <c r="Z5" s="1"/>
    </row>
    <row r="6" spans="1:26" ht="15.75" customHeight="1" x14ac:dyDescent="0.2">
      <c r="A6" s="3"/>
      <c r="B6" s="246"/>
      <c r="C6" s="25" t="s">
        <v>122</v>
      </c>
      <c r="D6" s="25" t="s">
        <v>108</v>
      </c>
      <c r="E6" s="25" t="s">
        <v>122</v>
      </c>
      <c r="F6" s="25" t="s">
        <v>108</v>
      </c>
      <c r="G6" s="25" t="s">
        <v>122</v>
      </c>
      <c r="H6" s="25" t="s">
        <v>108</v>
      </c>
      <c r="I6" s="25" t="s">
        <v>122</v>
      </c>
      <c r="J6" s="25" t="s">
        <v>108</v>
      </c>
      <c r="K6" s="25" t="s">
        <v>122</v>
      </c>
      <c r="L6" s="25" t="s">
        <v>108</v>
      </c>
      <c r="M6" s="58"/>
      <c r="N6" s="1"/>
      <c r="O6" s="1"/>
      <c r="P6" s="1"/>
      <c r="Q6" s="1"/>
      <c r="R6" s="1"/>
      <c r="S6" s="1"/>
      <c r="T6" s="1"/>
      <c r="U6" s="1"/>
      <c r="V6" s="1"/>
      <c r="W6" s="1"/>
      <c r="X6" s="1"/>
      <c r="Y6" s="1"/>
      <c r="Z6" s="1"/>
    </row>
    <row r="7" spans="1:26" ht="15.75" customHeight="1" x14ac:dyDescent="0.2">
      <c r="A7" s="3"/>
      <c r="B7" s="37" t="s">
        <v>169</v>
      </c>
      <c r="C7" s="31"/>
      <c r="D7" s="31"/>
      <c r="E7" s="31"/>
      <c r="F7" s="31"/>
      <c r="G7" s="31"/>
      <c r="H7" s="31"/>
      <c r="I7" s="31"/>
      <c r="J7" s="31"/>
      <c r="K7" s="31"/>
      <c r="L7" s="31"/>
      <c r="M7" s="32">
        <v>2241095331</v>
      </c>
      <c r="N7" s="1"/>
      <c r="O7" s="1"/>
      <c r="P7" s="1"/>
      <c r="Q7" s="1"/>
      <c r="R7" s="1"/>
      <c r="S7" s="1"/>
      <c r="T7" s="1"/>
      <c r="U7" s="1"/>
      <c r="V7" s="1"/>
      <c r="W7" s="1"/>
      <c r="X7" s="1"/>
      <c r="Y7" s="1"/>
      <c r="Z7" s="1"/>
    </row>
    <row r="8" spans="1:26" ht="15.75" customHeight="1" x14ac:dyDescent="0.2">
      <c r="A8" s="3"/>
      <c r="B8" s="16" t="s">
        <v>170</v>
      </c>
      <c r="C8" s="31"/>
      <c r="D8" s="31"/>
      <c r="E8" s="31"/>
      <c r="F8" s="31"/>
      <c r="G8" s="31"/>
      <c r="H8" s="31"/>
      <c r="I8" s="31"/>
      <c r="J8" s="31"/>
      <c r="K8" s="31"/>
      <c r="L8" s="31"/>
      <c r="M8" s="32">
        <v>2433471413</v>
      </c>
      <c r="N8" s="1"/>
      <c r="O8" s="1"/>
      <c r="P8" s="1"/>
      <c r="Q8" s="1"/>
      <c r="R8" s="1"/>
      <c r="S8" s="1"/>
      <c r="T8" s="1"/>
      <c r="U8" s="1"/>
      <c r="V8" s="1"/>
      <c r="W8" s="1"/>
      <c r="X8" s="1"/>
      <c r="Y8" s="1"/>
      <c r="Z8" s="1"/>
    </row>
    <row r="9" spans="1:26" ht="15.75" customHeight="1" x14ac:dyDescent="0.2">
      <c r="A9" s="3"/>
      <c r="B9" s="16" t="s">
        <v>111</v>
      </c>
      <c r="C9" s="32">
        <v>19012890</v>
      </c>
      <c r="D9" s="32">
        <v>16</v>
      </c>
      <c r="E9" s="32">
        <v>10687669</v>
      </c>
      <c r="F9" s="32">
        <v>42</v>
      </c>
      <c r="G9" s="32">
        <v>1529129</v>
      </c>
      <c r="H9" s="32">
        <v>189</v>
      </c>
      <c r="I9" s="32">
        <v>2881205</v>
      </c>
      <c r="J9" s="32">
        <v>16</v>
      </c>
      <c r="K9" s="32">
        <v>939871</v>
      </c>
      <c r="L9" s="32">
        <v>16</v>
      </c>
      <c r="M9" s="182">
        <v>1096089020</v>
      </c>
      <c r="N9" s="1"/>
      <c r="O9" s="1"/>
      <c r="P9" s="1"/>
      <c r="Q9" s="1"/>
      <c r="R9" s="1"/>
      <c r="S9" s="1"/>
      <c r="T9" s="1"/>
      <c r="U9" s="1"/>
      <c r="V9" s="1"/>
      <c r="W9" s="1"/>
      <c r="X9" s="1"/>
      <c r="Y9" s="1"/>
      <c r="Z9" s="1"/>
    </row>
    <row r="10" spans="1:26" ht="15.75" customHeight="1" x14ac:dyDescent="0.2">
      <c r="A10" s="3"/>
      <c r="B10" s="16" t="s">
        <v>112</v>
      </c>
      <c r="C10" s="32">
        <v>19275334</v>
      </c>
      <c r="D10" s="32">
        <v>17</v>
      </c>
      <c r="E10" s="32">
        <v>10991870</v>
      </c>
      <c r="F10" s="32">
        <v>46</v>
      </c>
      <c r="G10" s="32">
        <v>1684537</v>
      </c>
      <c r="H10" s="32">
        <v>198</v>
      </c>
      <c r="I10" s="32">
        <v>3133209</v>
      </c>
      <c r="J10" s="32">
        <v>17</v>
      </c>
      <c r="K10" s="32">
        <v>901975</v>
      </c>
      <c r="L10" s="32">
        <v>17</v>
      </c>
      <c r="M10" s="182">
        <v>1219391145</v>
      </c>
      <c r="N10" s="1"/>
      <c r="O10" s="1"/>
      <c r="P10" s="1"/>
      <c r="Q10" s="1"/>
      <c r="R10" s="1"/>
      <c r="S10" s="1"/>
      <c r="T10" s="1"/>
      <c r="U10" s="1"/>
      <c r="V10" s="1"/>
      <c r="W10" s="1"/>
      <c r="X10" s="1"/>
      <c r="Y10" s="1"/>
      <c r="Z10" s="1"/>
    </row>
    <row r="11" spans="1:26" ht="15.75" customHeight="1" x14ac:dyDescent="0.2">
      <c r="A11" s="3"/>
      <c r="B11" s="16" t="s">
        <v>113</v>
      </c>
      <c r="C11" s="32">
        <v>19803371</v>
      </c>
      <c r="D11" s="32">
        <v>17</v>
      </c>
      <c r="E11" s="32">
        <v>11489585</v>
      </c>
      <c r="F11" s="32">
        <v>46</v>
      </c>
      <c r="G11" s="32">
        <v>1859524</v>
      </c>
      <c r="H11" s="32">
        <v>198</v>
      </c>
      <c r="I11" s="32">
        <v>3343459</v>
      </c>
      <c r="J11" s="32">
        <v>17</v>
      </c>
      <c r="K11" s="32">
        <v>930279</v>
      </c>
      <c r="L11" s="32">
        <v>17</v>
      </c>
      <c r="M11" s="182">
        <v>1289383127</v>
      </c>
      <c r="N11" s="1"/>
      <c r="O11" s="1"/>
      <c r="P11" s="1"/>
      <c r="Q11" s="1"/>
      <c r="R11" s="1"/>
      <c r="S11" s="1"/>
      <c r="T11" s="1"/>
      <c r="U11" s="1"/>
      <c r="V11" s="1"/>
      <c r="W11" s="1"/>
      <c r="X11" s="1"/>
      <c r="Y11" s="1"/>
      <c r="Z11" s="1"/>
    </row>
    <row r="12" spans="1:26" ht="15.75" customHeight="1" x14ac:dyDescent="0.2">
      <c r="A12" s="3"/>
      <c r="B12" s="16" t="s">
        <v>114</v>
      </c>
      <c r="C12" s="32">
        <v>20346012</v>
      </c>
      <c r="D12" s="32">
        <v>17</v>
      </c>
      <c r="E12" s="32">
        <v>11699635</v>
      </c>
      <c r="F12" s="32">
        <v>46</v>
      </c>
      <c r="G12" s="32">
        <v>2086179</v>
      </c>
      <c r="H12" s="32">
        <v>198</v>
      </c>
      <c r="I12" s="32">
        <v>3509055</v>
      </c>
      <c r="J12" s="32">
        <v>17</v>
      </c>
      <c r="K12" s="32">
        <v>948634</v>
      </c>
      <c r="L12" s="32">
        <v>17</v>
      </c>
      <c r="M12" s="182">
        <v>1355827865</v>
      </c>
      <c r="N12" s="1"/>
      <c r="O12" s="1"/>
      <c r="P12" s="1"/>
      <c r="Q12" s="1"/>
      <c r="R12" s="1"/>
      <c r="S12" s="1"/>
      <c r="T12" s="1"/>
      <c r="U12" s="1"/>
      <c r="V12" s="1"/>
      <c r="W12" s="1"/>
      <c r="X12" s="1"/>
      <c r="Y12" s="1"/>
      <c r="Z12" s="1"/>
    </row>
    <row r="13" spans="1:26" ht="15.75" customHeight="1" x14ac:dyDescent="0.2">
      <c r="A13" s="3"/>
      <c r="B13" s="16" t="s">
        <v>115</v>
      </c>
      <c r="C13" s="32">
        <v>20718874</v>
      </c>
      <c r="D13" s="32">
        <v>17</v>
      </c>
      <c r="E13" s="32">
        <v>11804774</v>
      </c>
      <c r="F13" s="32">
        <v>46</v>
      </c>
      <c r="G13" s="32">
        <v>2187483</v>
      </c>
      <c r="H13" s="32">
        <v>198</v>
      </c>
      <c r="I13" s="32">
        <v>3615027</v>
      </c>
      <c r="J13" s="32">
        <v>17</v>
      </c>
      <c r="K13" s="32">
        <v>918371</v>
      </c>
      <c r="L13" s="32">
        <v>17</v>
      </c>
      <c r="M13" s="182">
        <v>1388081816</v>
      </c>
      <c r="N13" s="1"/>
      <c r="O13" s="1"/>
      <c r="P13" s="1"/>
      <c r="Q13" s="1"/>
      <c r="R13" s="1"/>
      <c r="S13" s="1"/>
      <c r="T13" s="1"/>
      <c r="U13" s="1"/>
      <c r="V13" s="1"/>
      <c r="W13" s="1"/>
      <c r="X13" s="1"/>
      <c r="Y13" s="1"/>
      <c r="Z13" s="1"/>
    </row>
    <row r="14" spans="1:26" ht="15.75" customHeight="1" x14ac:dyDescent="0.2">
      <c r="A14" s="3"/>
      <c r="B14" s="16" t="s">
        <v>116</v>
      </c>
      <c r="C14" s="32">
        <v>20886648</v>
      </c>
      <c r="D14" s="32">
        <v>17</v>
      </c>
      <c r="E14" s="32">
        <v>11862329</v>
      </c>
      <c r="F14" s="32">
        <v>46</v>
      </c>
      <c r="G14" s="32">
        <v>2217060</v>
      </c>
      <c r="H14" s="32">
        <v>198</v>
      </c>
      <c r="I14" s="32">
        <v>3685411</v>
      </c>
      <c r="J14" s="32">
        <v>17</v>
      </c>
      <c r="K14" s="32">
        <v>919217</v>
      </c>
      <c r="L14" s="32">
        <v>17</v>
      </c>
      <c r="M14" s="182">
        <v>1400506136</v>
      </c>
      <c r="N14" s="1"/>
      <c r="O14" s="1"/>
      <c r="P14" s="1"/>
      <c r="Q14" s="1"/>
      <c r="R14" s="1"/>
      <c r="S14" s="1"/>
      <c r="T14" s="1"/>
      <c r="U14" s="1"/>
      <c r="V14" s="1"/>
      <c r="W14" s="1"/>
      <c r="X14" s="1"/>
      <c r="Y14" s="1"/>
      <c r="Z14" s="1"/>
    </row>
    <row r="15" spans="1:26" ht="15.75" customHeight="1" x14ac:dyDescent="0.2">
      <c r="A15" s="3"/>
      <c r="B15" s="16" t="s">
        <v>98</v>
      </c>
      <c r="C15" s="32">
        <v>21016444</v>
      </c>
      <c r="D15" s="32">
        <v>18</v>
      </c>
      <c r="E15" s="32">
        <v>11750849</v>
      </c>
      <c r="F15" s="32">
        <v>48</v>
      </c>
      <c r="G15" s="32">
        <v>2239287</v>
      </c>
      <c r="H15" s="32">
        <v>209</v>
      </c>
      <c r="I15" s="32">
        <v>3712031</v>
      </c>
      <c r="J15" s="32">
        <v>18</v>
      </c>
      <c r="K15" s="32">
        <v>603054</v>
      </c>
      <c r="L15" s="32">
        <v>18</v>
      </c>
      <c r="M15" s="182">
        <v>1475353493</v>
      </c>
      <c r="N15" s="1"/>
      <c r="O15" s="1"/>
      <c r="P15" s="1"/>
      <c r="Q15" s="1"/>
      <c r="R15" s="1"/>
      <c r="S15" s="1"/>
      <c r="T15" s="1"/>
      <c r="U15" s="1"/>
      <c r="V15" s="1"/>
      <c r="W15" s="1"/>
      <c r="X15" s="1"/>
      <c r="Y15" s="1"/>
      <c r="Z15" s="1"/>
    </row>
    <row r="16" spans="1:26" ht="15.75" customHeight="1" x14ac:dyDescent="0.2">
      <c r="A16" s="3"/>
      <c r="B16" s="16" t="s">
        <v>99</v>
      </c>
      <c r="C16" s="32">
        <v>21685314</v>
      </c>
      <c r="D16" s="32">
        <v>18</v>
      </c>
      <c r="E16" s="32">
        <v>11801493</v>
      </c>
      <c r="F16" s="32">
        <v>49</v>
      </c>
      <c r="G16" s="32">
        <v>2232243</v>
      </c>
      <c r="H16" s="32">
        <v>214</v>
      </c>
      <c r="I16" s="32">
        <v>3852470</v>
      </c>
      <c r="J16" s="32">
        <v>18</v>
      </c>
      <c r="K16" s="32">
        <v>190216</v>
      </c>
      <c r="L16" s="32">
        <v>18</v>
      </c>
      <c r="M16" s="182">
        <v>1519077159</v>
      </c>
      <c r="N16" s="1"/>
      <c r="O16" s="1"/>
      <c r="P16" s="1"/>
      <c r="Q16" s="1"/>
      <c r="R16" s="1"/>
      <c r="S16" s="1"/>
      <c r="T16" s="1"/>
      <c r="U16" s="1"/>
      <c r="V16" s="1"/>
      <c r="W16" s="1"/>
      <c r="X16" s="1"/>
      <c r="Y16" s="1"/>
      <c r="Z16" s="1"/>
    </row>
    <row r="17" spans="1:26" ht="15.75" customHeight="1" x14ac:dyDescent="0.2">
      <c r="A17" s="3"/>
      <c r="B17" s="16" t="s">
        <v>100</v>
      </c>
      <c r="C17" s="32">
        <v>22028232</v>
      </c>
      <c r="D17" s="32">
        <v>19</v>
      </c>
      <c r="E17" s="32">
        <v>11446920</v>
      </c>
      <c r="F17" s="32">
        <v>51</v>
      </c>
      <c r="G17" s="32">
        <v>2177960</v>
      </c>
      <c r="H17" s="32">
        <v>219</v>
      </c>
      <c r="I17" s="32">
        <v>3780401</v>
      </c>
      <c r="J17" s="32">
        <v>19</v>
      </c>
      <c r="K17" s="32">
        <v>178531</v>
      </c>
      <c r="L17" s="32">
        <v>19</v>
      </c>
      <c r="M17" s="182">
        <v>1535805234</v>
      </c>
      <c r="N17" s="1"/>
      <c r="O17" s="1"/>
      <c r="P17" s="1"/>
      <c r="Q17" s="1"/>
      <c r="R17" s="1"/>
      <c r="S17" s="1"/>
      <c r="T17" s="1"/>
      <c r="U17" s="1"/>
      <c r="V17" s="1"/>
      <c r="W17" s="1"/>
      <c r="X17" s="1"/>
      <c r="Y17" s="1"/>
      <c r="Z17" s="1"/>
    </row>
    <row r="18" spans="1:26" ht="15.75" customHeight="1" x14ac:dyDescent="0.2">
      <c r="A18" s="3"/>
      <c r="B18" s="16" t="s">
        <v>101</v>
      </c>
      <c r="C18" s="32">
        <v>22437889</v>
      </c>
      <c r="D18" s="32">
        <v>18.8</v>
      </c>
      <c r="E18" s="32">
        <v>11251942</v>
      </c>
      <c r="F18" s="32">
        <v>51.3</v>
      </c>
      <c r="G18" s="32">
        <v>2129467</v>
      </c>
      <c r="H18" s="32">
        <v>222.5</v>
      </c>
      <c r="I18" s="32">
        <v>3693752</v>
      </c>
      <c r="J18" s="32">
        <v>18.8</v>
      </c>
      <c r="K18" s="32">
        <v>169831</v>
      </c>
      <c r="L18" s="32">
        <v>18.8</v>
      </c>
      <c r="M18" s="182">
        <v>1545498706</v>
      </c>
      <c r="N18" s="1"/>
      <c r="O18" s="1"/>
      <c r="P18" s="1"/>
      <c r="Q18" s="1"/>
      <c r="R18" s="1"/>
      <c r="S18" s="1"/>
      <c r="T18" s="1"/>
      <c r="U18" s="1"/>
      <c r="V18" s="1"/>
      <c r="W18" s="1"/>
      <c r="X18" s="1"/>
      <c r="Y18" s="1"/>
      <c r="Z18" s="1"/>
    </row>
    <row r="19" spans="1:26" ht="15.75" customHeight="1" x14ac:dyDescent="0.2">
      <c r="A19" s="3"/>
      <c r="B19" s="16" t="s">
        <v>102</v>
      </c>
      <c r="C19" s="32">
        <v>22939419</v>
      </c>
      <c r="D19" s="32">
        <v>20</v>
      </c>
      <c r="E19" s="32">
        <v>11080848</v>
      </c>
      <c r="F19" s="32">
        <v>54</v>
      </c>
      <c r="G19" s="32">
        <v>2082785</v>
      </c>
      <c r="H19" s="32">
        <v>234</v>
      </c>
      <c r="I19" s="32">
        <v>3664913</v>
      </c>
      <c r="J19" s="32">
        <v>20</v>
      </c>
      <c r="K19" s="32">
        <v>156905</v>
      </c>
      <c r="L19" s="32">
        <v>20</v>
      </c>
      <c r="M19" s="182">
        <v>1611200931</v>
      </c>
      <c r="N19" s="1"/>
      <c r="O19" s="1"/>
      <c r="P19" s="1"/>
      <c r="Q19" s="1"/>
      <c r="R19" s="1"/>
      <c r="S19" s="1"/>
      <c r="T19" s="1"/>
      <c r="U19" s="1"/>
      <c r="V19" s="1"/>
      <c r="W19" s="1"/>
      <c r="X19" s="1"/>
      <c r="Y19" s="1"/>
      <c r="Z19" s="1"/>
    </row>
    <row r="20" spans="1:26" ht="15.75" customHeight="1" x14ac:dyDescent="0.2">
      <c r="A20" s="3"/>
      <c r="B20" s="16" t="s">
        <v>103</v>
      </c>
      <c r="C20" s="32">
        <v>22814753</v>
      </c>
      <c r="D20" s="32">
        <v>21</v>
      </c>
      <c r="E20" s="32">
        <v>10699157</v>
      </c>
      <c r="F20" s="32">
        <v>56.3</v>
      </c>
      <c r="G20" s="32">
        <v>1987657</v>
      </c>
      <c r="H20" s="32">
        <v>244</v>
      </c>
      <c r="I20" s="32">
        <v>3566835</v>
      </c>
      <c r="J20" s="32">
        <v>21</v>
      </c>
      <c r="K20" s="32">
        <v>144888</v>
      </c>
      <c r="L20" s="32">
        <v>21</v>
      </c>
      <c r="M20" s="182">
        <v>1634392550</v>
      </c>
      <c r="N20" s="1"/>
      <c r="O20" s="1"/>
      <c r="P20" s="1"/>
      <c r="Q20" s="1"/>
      <c r="R20" s="1"/>
      <c r="S20" s="1"/>
      <c r="T20" s="1"/>
      <c r="U20" s="1"/>
      <c r="V20" s="1"/>
      <c r="W20" s="1"/>
      <c r="X20" s="1"/>
      <c r="Y20" s="1"/>
      <c r="Z20" s="1"/>
    </row>
    <row r="21" spans="1:26" ht="15.75" customHeight="1" x14ac:dyDescent="0.2">
      <c r="A21" s="3"/>
      <c r="B21" s="16" t="s">
        <v>119</v>
      </c>
      <c r="C21" s="32">
        <v>23386880</v>
      </c>
      <c r="D21" s="32">
        <v>22</v>
      </c>
      <c r="E21" s="32">
        <v>10631216</v>
      </c>
      <c r="F21" s="32">
        <v>59</v>
      </c>
      <c r="G21" s="32">
        <v>1941217</v>
      </c>
      <c r="H21" s="32">
        <v>257</v>
      </c>
      <c r="I21" s="32">
        <v>3620927</v>
      </c>
      <c r="J21" s="32">
        <v>22</v>
      </c>
      <c r="K21" s="32">
        <v>136476</v>
      </c>
      <c r="L21" s="32">
        <v>22</v>
      </c>
      <c r="M21" s="182">
        <v>1712543539</v>
      </c>
      <c r="N21" s="1"/>
      <c r="O21" s="1"/>
      <c r="P21" s="1"/>
      <c r="Q21" s="1"/>
      <c r="R21" s="1"/>
      <c r="S21" s="1"/>
      <c r="T21" s="1"/>
      <c r="U21" s="1"/>
      <c r="V21" s="1"/>
      <c r="W21" s="1"/>
      <c r="X21" s="1"/>
      <c r="Y21" s="1"/>
      <c r="Z21" s="1"/>
    </row>
    <row r="22" spans="1:26" ht="15.75" customHeight="1" x14ac:dyDescent="0.2">
      <c r="A22" s="3"/>
      <c r="B22" s="16" t="s">
        <v>120</v>
      </c>
      <c r="C22" s="32">
        <v>23009601</v>
      </c>
      <c r="D22" s="32">
        <v>23</v>
      </c>
      <c r="E22" s="32">
        <v>9777565</v>
      </c>
      <c r="F22" s="32">
        <v>62</v>
      </c>
      <c r="G22" s="32">
        <v>1833103</v>
      </c>
      <c r="H22" s="32">
        <v>269</v>
      </c>
      <c r="I22" s="32">
        <v>3637713</v>
      </c>
      <c r="J22" s="32">
        <v>23</v>
      </c>
      <c r="K22" s="32">
        <v>123192</v>
      </c>
      <c r="L22" s="32">
        <v>23</v>
      </c>
      <c r="M22" s="182">
        <v>1708531889</v>
      </c>
      <c r="N22" s="1"/>
      <c r="O22" s="1"/>
      <c r="P22" s="1"/>
      <c r="Q22" s="1"/>
      <c r="R22" s="1"/>
      <c r="S22" s="1"/>
      <c r="T22" s="1"/>
      <c r="U22" s="1"/>
      <c r="V22" s="1"/>
      <c r="W22" s="1"/>
      <c r="X22" s="1"/>
      <c r="Y22" s="1"/>
      <c r="Z22" s="1"/>
    </row>
    <row r="23" spans="1:26" ht="15.75" customHeight="1" x14ac:dyDescent="0.2">
      <c r="A23" s="3"/>
      <c r="B23" s="6" t="s">
        <v>104</v>
      </c>
      <c r="C23" s="35">
        <v>4890432</v>
      </c>
      <c r="D23" s="32">
        <v>24</v>
      </c>
      <c r="E23" s="32">
        <v>2953317</v>
      </c>
      <c r="F23" s="32">
        <v>65</v>
      </c>
      <c r="G23" s="32">
        <v>497917</v>
      </c>
      <c r="H23" s="32">
        <v>283</v>
      </c>
      <c r="I23" s="32">
        <v>3580057</v>
      </c>
      <c r="J23" s="32">
        <v>24</v>
      </c>
      <c r="K23" s="32">
        <v>62929</v>
      </c>
      <c r="L23" s="32">
        <v>24</v>
      </c>
      <c r="M23" s="183">
        <v>536462544</v>
      </c>
      <c r="N23" s="1"/>
      <c r="O23" s="1"/>
      <c r="P23" s="1"/>
      <c r="Q23" s="1"/>
      <c r="R23" s="1"/>
      <c r="S23" s="1"/>
      <c r="T23" s="1"/>
      <c r="U23" s="1"/>
      <c r="V23" s="1"/>
      <c r="W23" s="1"/>
      <c r="X23" s="1"/>
      <c r="Y23" s="1"/>
      <c r="Z23" s="1"/>
    </row>
    <row r="24" spans="1:26" ht="15.75" customHeight="1" x14ac:dyDescent="0.2">
      <c r="A24" s="3"/>
      <c r="B24" s="6" t="s">
        <v>479</v>
      </c>
      <c r="C24" s="164">
        <v>13774346</v>
      </c>
      <c r="D24" s="164">
        <v>24</v>
      </c>
      <c r="E24" s="164">
        <v>7328280</v>
      </c>
      <c r="F24" s="164">
        <v>65</v>
      </c>
      <c r="G24" s="164">
        <v>1391912</v>
      </c>
      <c r="H24" s="164">
        <v>283</v>
      </c>
      <c r="I24" s="164">
        <v>3782854</v>
      </c>
      <c r="J24" s="164">
        <v>24</v>
      </c>
      <c r="K24" s="164">
        <v>85368</v>
      </c>
      <c r="L24" s="164">
        <v>24</v>
      </c>
      <c r="M24" s="184">
        <v>1291329688</v>
      </c>
      <c r="N24" s="1"/>
      <c r="O24" s="1"/>
      <c r="P24" s="1"/>
      <c r="Q24" s="1"/>
      <c r="R24" s="1"/>
      <c r="S24" s="1"/>
      <c r="T24" s="1"/>
      <c r="U24" s="1"/>
      <c r="V24" s="1"/>
      <c r="W24" s="1"/>
      <c r="X24" s="1"/>
      <c r="Y24" s="1"/>
      <c r="Z24" s="1"/>
    </row>
    <row r="25" spans="1:26" ht="15.75" customHeight="1" x14ac:dyDescent="0.2">
      <c r="A25" s="61"/>
      <c r="B25" s="78" t="s">
        <v>492</v>
      </c>
      <c r="C25" s="176">
        <v>18062642.600000001</v>
      </c>
      <c r="D25" s="176">
        <v>25.8</v>
      </c>
      <c r="E25" s="176">
        <v>9013277</v>
      </c>
      <c r="F25" s="176">
        <v>70.7</v>
      </c>
      <c r="G25" s="176">
        <v>1567481</v>
      </c>
      <c r="H25" s="176">
        <v>306.8</v>
      </c>
      <c r="I25" s="176">
        <v>3750452</v>
      </c>
      <c r="J25" s="176">
        <v>25.8</v>
      </c>
      <c r="K25" s="176">
        <v>83842</v>
      </c>
      <c r="L25" s="176">
        <v>25.8</v>
      </c>
      <c r="M25" s="176">
        <v>1683082819</v>
      </c>
      <c r="N25" s="105"/>
      <c r="O25" s="105"/>
      <c r="P25" s="105"/>
      <c r="Q25" s="105"/>
      <c r="R25" s="105"/>
      <c r="S25" s="105"/>
      <c r="T25" s="105"/>
      <c r="U25" s="105"/>
      <c r="V25" s="105"/>
      <c r="W25" s="105"/>
      <c r="X25" s="105"/>
      <c r="Y25" s="105"/>
      <c r="Z25" s="105"/>
    </row>
    <row r="26" spans="1:26" ht="15.75" customHeight="1" x14ac:dyDescent="0.2">
      <c r="A26" s="61"/>
      <c r="B26" s="128"/>
      <c r="C26" s="149"/>
      <c r="D26" s="149"/>
      <c r="E26" s="149"/>
      <c r="F26" s="149"/>
      <c r="G26" s="149"/>
      <c r="H26" s="149"/>
      <c r="I26" s="149"/>
      <c r="J26" s="149"/>
      <c r="K26" s="149"/>
      <c r="L26" s="149"/>
      <c r="M26" s="158"/>
      <c r="N26" s="105"/>
      <c r="O26" s="105"/>
      <c r="P26" s="105"/>
      <c r="Q26" s="105"/>
      <c r="R26" s="105"/>
      <c r="S26" s="105"/>
      <c r="T26" s="105"/>
      <c r="U26" s="105"/>
      <c r="V26" s="105"/>
      <c r="W26" s="105"/>
      <c r="X26" s="105"/>
      <c r="Y26" s="105"/>
      <c r="Z26" s="105"/>
    </row>
    <row r="27" spans="1:26" ht="37.5" customHeight="1" x14ac:dyDescent="0.2">
      <c r="A27" s="3"/>
      <c r="B27" s="236" t="s">
        <v>444</v>
      </c>
      <c r="C27" s="233"/>
      <c r="D27" s="233"/>
      <c r="E27" s="233"/>
      <c r="F27" s="233"/>
      <c r="G27" s="233"/>
      <c r="H27" s="233"/>
      <c r="I27" s="233"/>
      <c r="J27" s="233"/>
      <c r="K27" s="233"/>
      <c r="L27" s="233"/>
      <c r="M27" s="234"/>
      <c r="N27" s="1"/>
      <c r="O27" s="1"/>
      <c r="P27" s="1"/>
      <c r="Q27" s="1"/>
      <c r="R27" s="1"/>
      <c r="S27" s="1"/>
      <c r="T27" s="1"/>
      <c r="U27" s="1"/>
      <c r="V27" s="1"/>
      <c r="W27" s="1"/>
      <c r="X27" s="1"/>
      <c r="Y27" s="1"/>
      <c r="Z27" s="1"/>
    </row>
    <row r="28" spans="1:26" ht="15.75" customHeight="1" x14ac:dyDescent="0.2">
      <c r="A28" s="3"/>
      <c r="B28" s="5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3"/>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3"/>
      <c r="B30" s="89" t="s">
        <v>413</v>
      </c>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3"/>
      <c r="B31" s="147" t="s">
        <v>473</v>
      </c>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
      <c r="A1002" s="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8">
    <mergeCell ref="B27:M27"/>
    <mergeCell ref="B4:B6"/>
    <mergeCell ref="C4:L4"/>
    <mergeCell ref="C5:D5"/>
    <mergeCell ref="E5:F5"/>
    <mergeCell ref="G5:H5"/>
    <mergeCell ref="I5:J5"/>
    <mergeCell ref="K5:L5"/>
  </mergeCells>
  <hyperlinks>
    <hyperlink ref="B31" r:id="rId1" xr:uid="{00000000-0004-0000-1500-000000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59999389629810485"/>
  </sheetPr>
  <dimension ref="A1:Z1002"/>
  <sheetViews>
    <sheetView topLeftCell="A16" workbookViewId="0">
      <selection activeCell="D23" sqref="D23"/>
    </sheetView>
  </sheetViews>
  <sheetFormatPr baseColWidth="10" defaultColWidth="9.1640625" defaultRowHeight="15" x14ac:dyDescent="0.2"/>
  <cols>
    <col min="1" max="1" width="22.33203125" style="60" customWidth="1"/>
    <col min="2" max="2" width="11.5" style="60" customWidth="1"/>
    <col min="3" max="7" width="15.83203125" style="60" customWidth="1"/>
    <col min="8" max="16384" width="9.1640625" style="60"/>
  </cols>
  <sheetData>
    <row r="1" spans="1:26" ht="49.5" customHeight="1" x14ac:dyDescent="0.2">
      <c r="A1" s="69" t="s">
        <v>171</v>
      </c>
      <c r="B1" s="1"/>
      <c r="C1" s="1"/>
      <c r="D1" s="1"/>
      <c r="E1" s="1"/>
      <c r="F1" s="1"/>
      <c r="G1" s="1"/>
      <c r="H1" s="1"/>
      <c r="I1" s="1"/>
      <c r="J1" s="1"/>
      <c r="K1" s="1"/>
      <c r="L1" s="1"/>
      <c r="M1" s="1"/>
      <c r="N1" s="1"/>
      <c r="O1" s="1"/>
      <c r="P1" s="1"/>
      <c r="Q1" s="1"/>
      <c r="R1" s="1"/>
      <c r="S1" s="1"/>
      <c r="T1" s="1"/>
      <c r="U1" s="1"/>
      <c r="V1" s="1"/>
      <c r="W1" s="1"/>
      <c r="X1" s="1"/>
      <c r="Y1" s="1"/>
      <c r="Z1" s="1"/>
    </row>
    <row r="2" spans="1:26" ht="48" customHeight="1" x14ac:dyDescent="0.2">
      <c r="A2" s="3"/>
      <c r="B2" s="283" t="s">
        <v>189</v>
      </c>
      <c r="C2" s="283"/>
      <c r="D2" s="283"/>
      <c r="E2" s="283"/>
      <c r="F2" s="283"/>
      <c r="G2" s="283"/>
      <c r="H2" s="283"/>
    </row>
    <row r="3" spans="1:26" ht="36.75" customHeight="1" x14ac:dyDescent="0.2">
      <c r="A3" s="61"/>
      <c r="B3" s="284" t="s">
        <v>190</v>
      </c>
      <c r="C3" s="284"/>
      <c r="D3" s="284"/>
      <c r="E3" s="284"/>
      <c r="F3" s="284"/>
      <c r="G3" s="284"/>
      <c r="H3" s="284"/>
    </row>
    <row r="4" spans="1:26" s="65" customFormat="1" ht="16" x14ac:dyDescent="0.2">
      <c r="A4" s="62"/>
      <c r="B4" s="64" t="s">
        <v>172</v>
      </c>
    </row>
    <row r="5" spans="1:26" s="65" customFormat="1" ht="85" x14ac:dyDescent="0.2">
      <c r="A5" s="62"/>
      <c r="B5" s="75" t="s">
        <v>93</v>
      </c>
      <c r="C5" s="77" t="s">
        <v>173</v>
      </c>
      <c r="D5" s="77" t="s">
        <v>174</v>
      </c>
      <c r="E5" s="77" t="s">
        <v>175</v>
      </c>
      <c r="F5" s="77" t="s">
        <v>176</v>
      </c>
      <c r="G5" s="77" t="s">
        <v>177</v>
      </c>
    </row>
    <row r="6" spans="1:26" s="65" customFormat="1" ht="16" x14ac:dyDescent="0.2">
      <c r="A6" s="62"/>
      <c r="B6" s="285" t="s">
        <v>178</v>
      </c>
      <c r="C6" s="285"/>
      <c r="D6" s="285"/>
      <c r="E6" s="285"/>
      <c r="F6" s="285"/>
      <c r="G6" s="285"/>
    </row>
    <row r="7" spans="1:26" s="65" customFormat="1" ht="16" x14ac:dyDescent="0.2">
      <c r="A7" s="62"/>
      <c r="B7" s="70" t="s">
        <v>109</v>
      </c>
      <c r="C7" s="84"/>
      <c r="D7" s="84"/>
      <c r="E7" s="84"/>
      <c r="F7" s="72">
        <v>265600</v>
      </c>
      <c r="G7" s="72">
        <v>274122</v>
      </c>
    </row>
    <row r="8" spans="1:26" s="65" customFormat="1" ht="16" x14ac:dyDescent="0.2">
      <c r="A8" s="62"/>
      <c r="B8" s="78" t="s">
        <v>110</v>
      </c>
      <c r="C8" s="79"/>
      <c r="D8" s="79"/>
      <c r="E8" s="79"/>
      <c r="F8" s="80">
        <v>283100</v>
      </c>
      <c r="G8" s="80">
        <v>293733</v>
      </c>
    </row>
    <row r="9" spans="1:26" s="65" customFormat="1" ht="16" x14ac:dyDescent="0.2">
      <c r="A9" s="62"/>
      <c r="B9" s="78" t="s">
        <v>111</v>
      </c>
      <c r="C9" s="79"/>
      <c r="D9" s="79"/>
      <c r="E9" s="79"/>
      <c r="F9" s="80">
        <v>293000</v>
      </c>
      <c r="G9" s="80">
        <v>305517</v>
      </c>
    </row>
    <row r="10" spans="1:26" s="65" customFormat="1" ht="16" x14ac:dyDescent="0.2">
      <c r="A10" s="62"/>
      <c r="B10" s="78" t="s">
        <v>112</v>
      </c>
      <c r="C10" s="79"/>
      <c r="D10" s="79"/>
      <c r="E10" s="79"/>
      <c r="F10" s="80">
        <v>292500</v>
      </c>
      <c r="G10" s="80">
        <v>305291</v>
      </c>
    </row>
    <row r="11" spans="1:26" s="65" customFormat="1" ht="16" x14ac:dyDescent="0.2">
      <c r="A11" s="62"/>
      <c r="B11" s="78" t="s">
        <v>113</v>
      </c>
      <c r="C11" s="79"/>
      <c r="D11" s="79"/>
      <c r="E11" s="79"/>
      <c r="F11" s="80">
        <v>300400</v>
      </c>
      <c r="G11" s="80">
        <v>313815</v>
      </c>
    </row>
    <row r="12" spans="1:26" s="65" customFormat="1" ht="16" x14ac:dyDescent="0.2">
      <c r="A12" s="62"/>
      <c r="B12" s="280" t="s">
        <v>179</v>
      </c>
      <c r="C12" s="280"/>
      <c r="D12" s="280"/>
      <c r="E12" s="280"/>
      <c r="F12" s="280"/>
      <c r="G12" s="280"/>
    </row>
    <row r="13" spans="1:26" s="65" customFormat="1" ht="16" x14ac:dyDescent="0.2">
      <c r="A13" s="62"/>
      <c r="B13" s="70" t="s">
        <v>114</v>
      </c>
      <c r="C13" s="71">
        <v>0.53549999999999998</v>
      </c>
      <c r="D13" s="83"/>
      <c r="E13" s="72">
        <v>300400</v>
      </c>
      <c r="F13" s="72">
        <v>300400</v>
      </c>
      <c r="G13" s="72">
        <v>313988</v>
      </c>
    </row>
    <row r="14" spans="1:26" s="65" customFormat="1" ht="16" x14ac:dyDescent="0.2">
      <c r="A14" s="62"/>
      <c r="B14" s="280" t="s">
        <v>180</v>
      </c>
      <c r="C14" s="280"/>
      <c r="D14" s="280"/>
      <c r="E14" s="280"/>
      <c r="F14" s="280"/>
      <c r="G14" s="280"/>
    </row>
    <row r="15" spans="1:26" s="65" customFormat="1" ht="16" x14ac:dyDescent="0.2">
      <c r="A15" s="62"/>
      <c r="B15" s="70" t="s">
        <v>115</v>
      </c>
      <c r="C15" s="71">
        <v>0.52370000000000005</v>
      </c>
      <c r="D15" s="83"/>
      <c r="E15" s="72">
        <v>293517</v>
      </c>
      <c r="F15" s="83"/>
      <c r="G15" s="72">
        <v>303355</v>
      </c>
    </row>
    <row r="16" spans="1:26" s="65" customFormat="1" ht="16" x14ac:dyDescent="0.2">
      <c r="A16" s="62"/>
      <c r="B16" s="78" t="s">
        <v>116</v>
      </c>
      <c r="C16" s="81">
        <v>0.54</v>
      </c>
      <c r="D16" s="82"/>
      <c r="E16" s="80">
        <v>303820</v>
      </c>
      <c r="F16" s="82"/>
      <c r="G16" s="80">
        <v>317893</v>
      </c>
    </row>
    <row r="17" spans="1:8" s="65" customFormat="1" ht="19" x14ac:dyDescent="0.2">
      <c r="A17" s="62"/>
      <c r="B17" s="286" t="s">
        <v>182</v>
      </c>
      <c r="C17" s="280"/>
      <c r="D17" s="280"/>
      <c r="E17" s="280"/>
      <c r="F17" s="280"/>
      <c r="G17" s="280"/>
    </row>
    <row r="18" spans="1:8" s="65" customFormat="1" ht="16" x14ac:dyDescent="0.2">
      <c r="A18" s="62"/>
      <c r="B18" s="70" t="s">
        <v>116</v>
      </c>
      <c r="C18" s="71">
        <v>0.54</v>
      </c>
      <c r="D18" s="83"/>
      <c r="E18" s="72">
        <v>303764</v>
      </c>
      <c r="F18" s="72">
        <v>319661</v>
      </c>
      <c r="G18" s="72">
        <v>334468</v>
      </c>
    </row>
    <row r="19" spans="1:8" s="65" customFormat="1" ht="16" x14ac:dyDescent="0.2">
      <c r="A19" s="62"/>
      <c r="B19" s="78" t="s">
        <v>98</v>
      </c>
      <c r="C19" s="81">
        <v>0.54830000000000001</v>
      </c>
      <c r="D19" s="82"/>
      <c r="E19" s="80">
        <v>308433</v>
      </c>
      <c r="F19" s="80">
        <v>327301</v>
      </c>
      <c r="G19" s="80">
        <v>342667</v>
      </c>
    </row>
    <row r="20" spans="1:8" s="65" customFormat="1" ht="16" x14ac:dyDescent="0.2">
      <c r="A20" s="62"/>
      <c r="B20" s="78" t="s">
        <v>99</v>
      </c>
      <c r="C20" s="81">
        <v>0.54279999999999995</v>
      </c>
      <c r="D20" s="82"/>
      <c r="E20" s="80">
        <v>305328</v>
      </c>
      <c r="F20" s="80">
        <v>328199</v>
      </c>
      <c r="G20" s="80">
        <v>343942</v>
      </c>
    </row>
    <row r="21" spans="1:8" s="65" customFormat="1" ht="16" x14ac:dyDescent="0.2">
      <c r="A21" s="62"/>
      <c r="B21" s="280" t="s">
        <v>181</v>
      </c>
      <c r="C21" s="280"/>
      <c r="D21" s="280"/>
      <c r="E21" s="280"/>
      <c r="F21" s="280"/>
      <c r="G21" s="280"/>
    </row>
    <row r="22" spans="1:8" s="65" customFormat="1" ht="19" x14ac:dyDescent="0.2">
      <c r="A22" s="62"/>
      <c r="B22" s="70" t="s">
        <v>183</v>
      </c>
      <c r="C22" s="71">
        <v>0.54279999999999995</v>
      </c>
      <c r="D22" s="71">
        <v>0.35909999999999997</v>
      </c>
      <c r="E22" s="72">
        <v>301253</v>
      </c>
      <c r="F22" s="72">
        <v>314366</v>
      </c>
      <c r="G22" s="72">
        <v>329415</v>
      </c>
    </row>
    <row r="23" spans="1:8" s="65" customFormat="1" ht="19" x14ac:dyDescent="0.2">
      <c r="A23" s="62"/>
      <c r="B23" s="78" t="s">
        <v>184</v>
      </c>
      <c r="C23" s="81">
        <v>0.53280000000000005</v>
      </c>
      <c r="D23" s="81">
        <v>0.35859999999999997</v>
      </c>
      <c r="E23" s="80">
        <v>298024</v>
      </c>
      <c r="F23" s="80">
        <v>313865</v>
      </c>
      <c r="G23" s="80">
        <v>328965</v>
      </c>
    </row>
    <row r="24" spans="1:8" s="65" customFormat="1" ht="19" x14ac:dyDescent="0.2">
      <c r="A24" s="62"/>
      <c r="B24" s="78" t="s">
        <v>185</v>
      </c>
      <c r="C24" s="81">
        <v>0.51470000000000005</v>
      </c>
      <c r="D24" s="81">
        <v>0.34810000000000002</v>
      </c>
      <c r="E24" s="80">
        <v>288092</v>
      </c>
      <c r="F24" s="80">
        <v>306093</v>
      </c>
      <c r="G24" s="80">
        <v>321736</v>
      </c>
    </row>
    <row r="25" spans="1:8" s="65" customFormat="1" ht="16" x14ac:dyDescent="0.2">
      <c r="A25" s="62"/>
      <c r="B25" s="78" t="s">
        <v>102</v>
      </c>
      <c r="C25" s="81">
        <v>0.50319999999999998</v>
      </c>
      <c r="D25" s="81">
        <v>0.35870000000000002</v>
      </c>
      <c r="E25" s="80">
        <v>287569</v>
      </c>
      <c r="F25" s="80">
        <v>313792</v>
      </c>
      <c r="G25" s="80">
        <v>328841</v>
      </c>
    </row>
    <row r="26" spans="1:8" s="65" customFormat="1" ht="19" x14ac:dyDescent="0.2">
      <c r="A26" s="62"/>
      <c r="B26" s="70" t="s">
        <v>186</v>
      </c>
      <c r="C26" s="71">
        <v>0.50319999999999998</v>
      </c>
      <c r="D26" s="71">
        <v>0.35870000000000002</v>
      </c>
      <c r="E26" s="72">
        <v>287569</v>
      </c>
      <c r="F26" s="72">
        <v>316558</v>
      </c>
      <c r="G26" s="72">
        <v>331701</v>
      </c>
    </row>
    <row r="27" spans="1:8" s="65" customFormat="1" ht="16" x14ac:dyDescent="0.2">
      <c r="A27" s="63"/>
      <c r="B27" s="66"/>
      <c r="C27" s="67"/>
      <c r="D27" s="67"/>
      <c r="E27" s="68"/>
      <c r="F27" s="68"/>
      <c r="G27" s="68"/>
    </row>
    <row r="28" spans="1:8" s="65" customFormat="1" ht="34.5" customHeight="1" x14ac:dyDescent="0.2">
      <c r="A28" s="62"/>
      <c r="B28" s="281" t="s">
        <v>187</v>
      </c>
      <c r="C28" s="281"/>
      <c r="D28" s="281"/>
      <c r="E28" s="281"/>
      <c r="F28" s="281"/>
      <c r="G28" s="281"/>
      <c r="H28" s="281"/>
    </row>
    <row r="29" spans="1:8" s="65" customFormat="1" ht="67.5" customHeight="1" x14ac:dyDescent="0.2">
      <c r="A29" s="62"/>
      <c r="B29" s="282" t="s">
        <v>443</v>
      </c>
      <c r="C29" s="282"/>
      <c r="D29" s="282"/>
      <c r="E29" s="282"/>
      <c r="F29" s="282"/>
      <c r="G29" s="282"/>
      <c r="H29" s="282"/>
    </row>
    <row r="30" spans="1:8" s="65" customFormat="1" ht="20.25" customHeight="1" x14ac:dyDescent="0.2">
      <c r="A30" s="62"/>
      <c r="B30" s="281" t="s">
        <v>188</v>
      </c>
      <c r="C30" s="281"/>
      <c r="D30" s="281"/>
      <c r="E30" s="281"/>
      <c r="F30" s="281"/>
      <c r="G30" s="281"/>
      <c r="H30" s="281"/>
    </row>
    <row r="31" spans="1:8" ht="16" x14ac:dyDescent="0.2">
      <c r="A31" s="3"/>
    </row>
    <row r="32" spans="1:8" ht="16" x14ac:dyDescent="0.2">
      <c r="A32" s="3"/>
      <c r="B32" s="89" t="s">
        <v>412</v>
      </c>
    </row>
    <row r="33" spans="1:3" ht="16" x14ac:dyDescent="0.2">
      <c r="A33" s="3"/>
      <c r="B33" s="88" t="s">
        <v>178</v>
      </c>
      <c r="C33" s="90" t="s">
        <v>205</v>
      </c>
    </row>
    <row r="34" spans="1:3" ht="16" x14ac:dyDescent="0.2">
      <c r="A34" s="3"/>
      <c r="B34" s="88" t="s">
        <v>179</v>
      </c>
      <c r="C34" s="90" t="s">
        <v>206</v>
      </c>
    </row>
    <row r="35" spans="1:3" ht="16" x14ac:dyDescent="0.2">
      <c r="A35" s="3"/>
      <c r="B35" s="88" t="s">
        <v>180</v>
      </c>
      <c r="C35" s="90" t="s">
        <v>207</v>
      </c>
    </row>
    <row r="36" spans="1:3" ht="16" x14ac:dyDescent="0.2">
      <c r="A36" s="3"/>
    </row>
    <row r="37" spans="1:3" ht="16" x14ac:dyDescent="0.2">
      <c r="A37" s="3"/>
    </row>
    <row r="38" spans="1:3" ht="16" x14ac:dyDescent="0.2">
      <c r="A38" s="3"/>
    </row>
    <row r="39" spans="1:3" ht="16" x14ac:dyDescent="0.2">
      <c r="A39" s="3"/>
    </row>
    <row r="40" spans="1:3" ht="16" x14ac:dyDescent="0.2">
      <c r="A40" s="3"/>
    </row>
    <row r="41" spans="1:3" ht="16" x14ac:dyDescent="0.2">
      <c r="A41" s="3"/>
    </row>
    <row r="42" spans="1:3" ht="16" x14ac:dyDescent="0.2">
      <c r="A42" s="3"/>
    </row>
    <row r="43" spans="1:3" ht="16" x14ac:dyDescent="0.2">
      <c r="A43" s="3"/>
    </row>
    <row r="44" spans="1:3" ht="16" x14ac:dyDescent="0.2">
      <c r="A44" s="3"/>
    </row>
    <row r="45" spans="1:3" ht="16" x14ac:dyDescent="0.2">
      <c r="A45" s="3"/>
    </row>
    <row r="46" spans="1:3" ht="16" x14ac:dyDescent="0.2">
      <c r="A46" s="3"/>
    </row>
    <row r="47" spans="1:3" ht="16" x14ac:dyDescent="0.2">
      <c r="A47" s="3"/>
    </row>
    <row r="48" spans="1:3" ht="16" x14ac:dyDescent="0.2">
      <c r="A48" s="3"/>
    </row>
    <row r="49" spans="1:1" ht="16" x14ac:dyDescent="0.2">
      <c r="A49" s="3"/>
    </row>
    <row r="50" spans="1:1" ht="16" x14ac:dyDescent="0.2">
      <c r="A50" s="3"/>
    </row>
    <row r="51" spans="1:1" ht="16" x14ac:dyDescent="0.2">
      <c r="A51" s="3"/>
    </row>
    <row r="52" spans="1:1" ht="16" x14ac:dyDescent="0.2">
      <c r="A52" s="3"/>
    </row>
    <row r="53" spans="1:1" ht="16" x14ac:dyDescent="0.2">
      <c r="A53" s="3"/>
    </row>
    <row r="54" spans="1:1" ht="16" x14ac:dyDescent="0.2">
      <c r="A54" s="3"/>
    </row>
    <row r="55" spans="1:1" ht="16" x14ac:dyDescent="0.2">
      <c r="A55" s="3"/>
    </row>
    <row r="56" spans="1:1" ht="16" x14ac:dyDescent="0.2">
      <c r="A56" s="3"/>
    </row>
    <row r="57" spans="1:1" ht="16" x14ac:dyDescent="0.2">
      <c r="A57" s="3"/>
    </row>
    <row r="58" spans="1:1" ht="16" x14ac:dyDescent="0.2">
      <c r="A58" s="3"/>
    </row>
    <row r="59" spans="1:1" ht="16" x14ac:dyDescent="0.2">
      <c r="A59" s="3"/>
    </row>
    <row r="60" spans="1:1" ht="16" x14ac:dyDescent="0.2">
      <c r="A60" s="3"/>
    </row>
    <row r="61" spans="1:1" ht="16" x14ac:dyDescent="0.2">
      <c r="A61" s="3"/>
    </row>
    <row r="62" spans="1:1" ht="16" x14ac:dyDescent="0.2">
      <c r="A62" s="3"/>
    </row>
    <row r="63" spans="1:1" ht="16" x14ac:dyDescent="0.2">
      <c r="A63" s="3"/>
    </row>
    <row r="64" spans="1:1" ht="16" x14ac:dyDescent="0.2">
      <c r="A64" s="3"/>
    </row>
    <row r="65" spans="1:1" ht="16" x14ac:dyDescent="0.2">
      <c r="A65" s="3"/>
    </row>
    <row r="66" spans="1:1" ht="16" x14ac:dyDescent="0.2">
      <c r="A66" s="3"/>
    </row>
    <row r="67" spans="1:1" ht="16" x14ac:dyDescent="0.2">
      <c r="A67" s="3"/>
    </row>
    <row r="68" spans="1:1" ht="16" x14ac:dyDescent="0.2">
      <c r="A68" s="3"/>
    </row>
    <row r="69" spans="1:1" ht="16" x14ac:dyDescent="0.2">
      <c r="A69" s="3"/>
    </row>
    <row r="70" spans="1:1" ht="16" x14ac:dyDescent="0.2">
      <c r="A70" s="3"/>
    </row>
    <row r="71" spans="1:1" ht="16" x14ac:dyDescent="0.2">
      <c r="A71" s="3"/>
    </row>
    <row r="72" spans="1:1" ht="16" x14ac:dyDescent="0.2">
      <c r="A72" s="3"/>
    </row>
    <row r="73" spans="1:1" ht="16" x14ac:dyDescent="0.2">
      <c r="A73" s="3"/>
    </row>
    <row r="74" spans="1:1" ht="16" x14ac:dyDescent="0.2">
      <c r="A74" s="3"/>
    </row>
    <row r="75" spans="1:1" ht="16" x14ac:dyDescent="0.2">
      <c r="A75" s="3"/>
    </row>
    <row r="76" spans="1:1" ht="16" x14ac:dyDescent="0.2">
      <c r="A76" s="3"/>
    </row>
    <row r="77" spans="1:1" ht="16" x14ac:dyDescent="0.2">
      <c r="A77" s="3"/>
    </row>
    <row r="78" spans="1:1" ht="16" x14ac:dyDescent="0.2">
      <c r="A78" s="3"/>
    </row>
    <row r="79" spans="1:1" ht="16" x14ac:dyDescent="0.2">
      <c r="A79" s="3"/>
    </row>
    <row r="80" spans="1:1" ht="16" x14ac:dyDescent="0.2">
      <c r="A80" s="3"/>
    </row>
    <row r="81" spans="1:1" ht="16" x14ac:dyDescent="0.2">
      <c r="A81" s="3"/>
    </row>
    <row r="82" spans="1:1" ht="16" x14ac:dyDescent="0.2">
      <c r="A82" s="3"/>
    </row>
    <row r="83" spans="1:1" ht="16" x14ac:dyDescent="0.2">
      <c r="A83" s="3"/>
    </row>
    <row r="84" spans="1:1" ht="16" x14ac:dyDescent="0.2">
      <c r="A84" s="3"/>
    </row>
    <row r="85" spans="1:1" ht="16" x14ac:dyDescent="0.2">
      <c r="A85" s="3"/>
    </row>
    <row r="86" spans="1:1" ht="16" x14ac:dyDescent="0.2">
      <c r="A86" s="3"/>
    </row>
    <row r="87" spans="1:1" ht="16" x14ac:dyDescent="0.2">
      <c r="A87" s="3"/>
    </row>
    <row r="88" spans="1:1" ht="16" x14ac:dyDescent="0.2">
      <c r="A88" s="3"/>
    </row>
    <row r="89" spans="1:1" ht="16" x14ac:dyDescent="0.2">
      <c r="A89" s="3"/>
    </row>
    <row r="90" spans="1:1" ht="16" x14ac:dyDescent="0.2">
      <c r="A90" s="3"/>
    </row>
    <row r="91" spans="1:1" ht="16" x14ac:dyDescent="0.2">
      <c r="A91" s="3"/>
    </row>
    <row r="92" spans="1:1" ht="16" x14ac:dyDescent="0.2">
      <c r="A92" s="3"/>
    </row>
    <row r="93" spans="1:1" ht="16" x14ac:dyDescent="0.2">
      <c r="A93" s="3"/>
    </row>
    <row r="94" spans="1:1" ht="16" x14ac:dyDescent="0.2">
      <c r="A94" s="3"/>
    </row>
    <row r="95" spans="1:1" ht="16" x14ac:dyDescent="0.2">
      <c r="A95" s="3"/>
    </row>
    <row r="96" spans="1:1" ht="16" x14ac:dyDescent="0.2">
      <c r="A96" s="3"/>
    </row>
    <row r="97" spans="1:1" ht="16" x14ac:dyDescent="0.2">
      <c r="A97" s="3"/>
    </row>
    <row r="98" spans="1:1" ht="16" x14ac:dyDescent="0.2">
      <c r="A98" s="3"/>
    </row>
    <row r="99" spans="1:1" ht="16" x14ac:dyDescent="0.2">
      <c r="A99" s="3"/>
    </row>
    <row r="100" spans="1:1" ht="16" x14ac:dyDescent="0.2">
      <c r="A100" s="3"/>
    </row>
    <row r="101" spans="1:1" ht="16" x14ac:dyDescent="0.2">
      <c r="A101" s="3"/>
    </row>
    <row r="102" spans="1:1" ht="16" x14ac:dyDescent="0.2">
      <c r="A102" s="3"/>
    </row>
    <row r="103" spans="1:1" ht="16" x14ac:dyDescent="0.2">
      <c r="A103" s="3"/>
    </row>
    <row r="104" spans="1:1" ht="16" x14ac:dyDescent="0.2">
      <c r="A104" s="3"/>
    </row>
    <row r="105" spans="1:1" ht="16" x14ac:dyDescent="0.2">
      <c r="A105" s="3"/>
    </row>
    <row r="106" spans="1:1" ht="16" x14ac:dyDescent="0.2">
      <c r="A106" s="3"/>
    </row>
    <row r="107" spans="1:1" ht="16" x14ac:dyDescent="0.2">
      <c r="A107" s="3"/>
    </row>
    <row r="108" spans="1:1" ht="16" x14ac:dyDescent="0.2">
      <c r="A108" s="3"/>
    </row>
    <row r="109" spans="1:1" ht="16" x14ac:dyDescent="0.2">
      <c r="A109" s="3"/>
    </row>
    <row r="110" spans="1:1" ht="16" x14ac:dyDescent="0.2">
      <c r="A110" s="3"/>
    </row>
    <row r="111" spans="1:1" ht="16" x14ac:dyDescent="0.2">
      <c r="A111" s="3"/>
    </row>
    <row r="112" spans="1:1" ht="16" x14ac:dyDescent="0.2">
      <c r="A112" s="3"/>
    </row>
    <row r="113" spans="1:1" ht="16" x14ac:dyDescent="0.2">
      <c r="A113" s="3"/>
    </row>
    <row r="114" spans="1:1" ht="16" x14ac:dyDescent="0.2">
      <c r="A114" s="3"/>
    </row>
    <row r="115" spans="1:1" ht="16" x14ac:dyDescent="0.2">
      <c r="A115" s="3"/>
    </row>
    <row r="116" spans="1:1" ht="16" x14ac:dyDescent="0.2">
      <c r="A116" s="3"/>
    </row>
    <row r="117" spans="1:1" ht="16" x14ac:dyDescent="0.2">
      <c r="A117" s="3"/>
    </row>
    <row r="118" spans="1:1" ht="16" x14ac:dyDescent="0.2">
      <c r="A118" s="3"/>
    </row>
    <row r="119" spans="1:1" ht="16" x14ac:dyDescent="0.2">
      <c r="A119" s="3"/>
    </row>
    <row r="120" spans="1:1" ht="16" x14ac:dyDescent="0.2">
      <c r="A120" s="3"/>
    </row>
    <row r="121" spans="1:1" ht="16" x14ac:dyDescent="0.2">
      <c r="A121" s="3"/>
    </row>
    <row r="122" spans="1:1" ht="16" x14ac:dyDescent="0.2">
      <c r="A122" s="3"/>
    </row>
    <row r="123" spans="1:1" ht="16" x14ac:dyDescent="0.2">
      <c r="A123" s="3"/>
    </row>
    <row r="124" spans="1:1" ht="16" x14ac:dyDescent="0.2">
      <c r="A124" s="3"/>
    </row>
    <row r="125" spans="1:1" ht="16" x14ac:dyDescent="0.2">
      <c r="A125" s="3"/>
    </row>
    <row r="126" spans="1:1" ht="16" x14ac:dyDescent="0.2">
      <c r="A126" s="3"/>
    </row>
    <row r="127" spans="1:1" ht="16" x14ac:dyDescent="0.2">
      <c r="A127" s="3"/>
    </row>
    <row r="128" spans="1:1" ht="16" x14ac:dyDescent="0.2">
      <c r="A128" s="3"/>
    </row>
    <row r="129" spans="1:1" ht="16" x14ac:dyDescent="0.2">
      <c r="A129" s="3"/>
    </row>
    <row r="130" spans="1:1" ht="16" x14ac:dyDescent="0.2">
      <c r="A130" s="3"/>
    </row>
    <row r="131" spans="1:1" ht="16" x14ac:dyDescent="0.2">
      <c r="A131" s="3"/>
    </row>
    <row r="132" spans="1:1" ht="16" x14ac:dyDescent="0.2">
      <c r="A132" s="3"/>
    </row>
    <row r="133" spans="1:1" ht="16" x14ac:dyDescent="0.2">
      <c r="A133" s="3"/>
    </row>
    <row r="134" spans="1:1" ht="16" x14ac:dyDescent="0.2">
      <c r="A134" s="3"/>
    </row>
    <row r="135" spans="1:1" ht="16" x14ac:dyDescent="0.2">
      <c r="A135" s="3"/>
    </row>
    <row r="136" spans="1:1" ht="16" x14ac:dyDescent="0.2">
      <c r="A136" s="3"/>
    </row>
    <row r="137" spans="1:1" ht="16" x14ac:dyDescent="0.2">
      <c r="A137" s="3"/>
    </row>
    <row r="138" spans="1:1" ht="16" x14ac:dyDescent="0.2">
      <c r="A138" s="3"/>
    </row>
    <row r="139" spans="1:1" ht="16" x14ac:dyDescent="0.2">
      <c r="A139" s="3"/>
    </row>
    <row r="140" spans="1:1" ht="16" x14ac:dyDescent="0.2">
      <c r="A140" s="3"/>
    </row>
    <row r="141" spans="1:1" ht="16" x14ac:dyDescent="0.2">
      <c r="A141" s="3"/>
    </row>
    <row r="142" spans="1:1" ht="16" x14ac:dyDescent="0.2">
      <c r="A142" s="3"/>
    </row>
    <row r="143" spans="1:1" ht="16" x14ac:dyDescent="0.2">
      <c r="A143" s="3"/>
    </row>
    <row r="144" spans="1:1" ht="16" x14ac:dyDescent="0.2">
      <c r="A144" s="3"/>
    </row>
    <row r="145" spans="1:1" ht="16" x14ac:dyDescent="0.2">
      <c r="A145" s="3"/>
    </row>
    <row r="146" spans="1:1" ht="16" x14ac:dyDescent="0.2">
      <c r="A146" s="3"/>
    </row>
    <row r="147" spans="1:1" ht="16" x14ac:dyDescent="0.2">
      <c r="A147" s="3"/>
    </row>
    <row r="148" spans="1:1" ht="16" x14ac:dyDescent="0.2">
      <c r="A148" s="3"/>
    </row>
    <row r="149" spans="1:1" ht="16" x14ac:dyDescent="0.2">
      <c r="A149" s="3"/>
    </row>
    <row r="150" spans="1:1" ht="16" x14ac:dyDescent="0.2">
      <c r="A150" s="3"/>
    </row>
    <row r="151" spans="1:1" ht="16" x14ac:dyDescent="0.2">
      <c r="A151" s="3"/>
    </row>
    <row r="152" spans="1:1" ht="16" x14ac:dyDescent="0.2">
      <c r="A152" s="3"/>
    </row>
    <row r="153" spans="1:1" ht="16" x14ac:dyDescent="0.2">
      <c r="A153" s="3"/>
    </row>
    <row r="154" spans="1:1" ht="16" x14ac:dyDescent="0.2">
      <c r="A154" s="3"/>
    </row>
    <row r="155" spans="1:1" ht="16" x14ac:dyDescent="0.2">
      <c r="A155" s="3"/>
    </row>
    <row r="156" spans="1:1" ht="16" x14ac:dyDescent="0.2">
      <c r="A156" s="3"/>
    </row>
    <row r="157" spans="1:1" ht="16" x14ac:dyDescent="0.2">
      <c r="A157" s="3"/>
    </row>
    <row r="158" spans="1:1" ht="16" x14ac:dyDescent="0.2">
      <c r="A158" s="3"/>
    </row>
    <row r="159" spans="1:1" ht="16" x14ac:dyDescent="0.2">
      <c r="A159" s="3"/>
    </row>
    <row r="160" spans="1:1" ht="16" x14ac:dyDescent="0.2">
      <c r="A160" s="3"/>
    </row>
    <row r="161" spans="1:1" ht="16" x14ac:dyDescent="0.2">
      <c r="A161" s="3"/>
    </row>
    <row r="162" spans="1:1" ht="16" x14ac:dyDescent="0.2">
      <c r="A162" s="3"/>
    </row>
    <row r="163" spans="1:1" ht="16" x14ac:dyDescent="0.2">
      <c r="A163" s="3"/>
    </row>
    <row r="164" spans="1:1" ht="16" x14ac:dyDescent="0.2">
      <c r="A164" s="3"/>
    </row>
    <row r="165" spans="1:1" ht="16" x14ac:dyDescent="0.2">
      <c r="A165" s="3"/>
    </row>
    <row r="166" spans="1:1" ht="16" x14ac:dyDescent="0.2">
      <c r="A166" s="3"/>
    </row>
    <row r="167" spans="1:1" ht="16" x14ac:dyDescent="0.2">
      <c r="A167" s="3"/>
    </row>
    <row r="168" spans="1:1" ht="16" x14ac:dyDescent="0.2">
      <c r="A168" s="3"/>
    </row>
    <row r="169" spans="1:1" ht="16" x14ac:dyDescent="0.2">
      <c r="A169" s="3"/>
    </row>
    <row r="170" spans="1:1" ht="16" x14ac:dyDescent="0.2">
      <c r="A170" s="3"/>
    </row>
    <row r="171" spans="1:1" ht="16" x14ac:dyDescent="0.2">
      <c r="A171" s="3"/>
    </row>
    <row r="172" spans="1:1" ht="16" x14ac:dyDescent="0.2">
      <c r="A172" s="3"/>
    </row>
    <row r="173" spans="1:1" ht="16" x14ac:dyDescent="0.2">
      <c r="A173" s="3"/>
    </row>
    <row r="174" spans="1:1" ht="16" x14ac:dyDescent="0.2">
      <c r="A174" s="3"/>
    </row>
    <row r="175" spans="1:1" ht="16" x14ac:dyDescent="0.2">
      <c r="A175" s="3"/>
    </row>
    <row r="176" spans="1:1" ht="16" x14ac:dyDescent="0.2">
      <c r="A176" s="3"/>
    </row>
    <row r="177" spans="1:1" ht="16" x14ac:dyDescent="0.2">
      <c r="A177" s="3"/>
    </row>
    <row r="178" spans="1:1" ht="16" x14ac:dyDescent="0.2">
      <c r="A178" s="3"/>
    </row>
    <row r="179" spans="1:1" ht="16" x14ac:dyDescent="0.2">
      <c r="A179" s="3"/>
    </row>
    <row r="180" spans="1:1" ht="16" x14ac:dyDescent="0.2">
      <c r="A180" s="3"/>
    </row>
    <row r="181" spans="1:1" ht="16" x14ac:dyDescent="0.2">
      <c r="A181" s="3"/>
    </row>
    <row r="182" spans="1:1" ht="16" x14ac:dyDescent="0.2">
      <c r="A182" s="3"/>
    </row>
    <row r="183" spans="1:1" ht="16" x14ac:dyDescent="0.2">
      <c r="A183" s="3"/>
    </row>
    <row r="184" spans="1:1" ht="16" x14ac:dyDescent="0.2">
      <c r="A184" s="3"/>
    </row>
    <row r="185" spans="1:1" ht="16" x14ac:dyDescent="0.2">
      <c r="A185" s="3"/>
    </row>
    <row r="186" spans="1:1" ht="16" x14ac:dyDescent="0.2">
      <c r="A186" s="3"/>
    </row>
    <row r="187" spans="1:1" ht="16" x14ac:dyDescent="0.2">
      <c r="A187" s="3"/>
    </row>
    <row r="188" spans="1:1" ht="16" x14ac:dyDescent="0.2">
      <c r="A188" s="3"/>
    </row>
    <row r="189" spans="1:1" ht="16" x14ac:dyDescent="0.2">
      <c r="A189" s="3"/>
    </row>
    <row r="190" spans="1:1" ht="16" x14ac:dyDescent="0.2">
      <c r="A190" s="3"/>
    </row>
    <row r="191" spans="1:1" ht="16" x14ac:dyDescent="0.2">
      <c r="A191" s="3"/>
    </row>
    <row r="192" spans="1:1" ht="16" x14ac:dyDescent="0.2">
      <c r="A192" s="3"/>
    </row>
    <row r="193" spans="1:1" ht="16" x14ac:dyDescent="0.2">
      <c r="A193" s="3"/>
    </row>
    <row r="194" spans="1:1" ht="16" x14ac:dyDescent="0.2">
      <c r="A194" s="3"/>
    </row>
    <row r="195" spans="1:1" ht="16" x14ac:dyDescent="0.2">
      <c r="A195" s="3"/>
    </row>
    <row r="196" spans="1:1" ht="16" x14ac:dyDescent="0.2">
      <c r="A196" s="3"/>
    </row>
    <row r="197" spans="1:1" ht="16" x14ac:dyDescent="0.2">
      <c r="A197" s="3"/>
    </row>
    <row r="198" spans="1:1" ht="16" x14ac:dyDescent="0.2">
      <c r="A198" s="3"/>
    </row>
    <row r="199" spans="1:1" ht="16" x14ac:dyDescent="0.2">
      <c r="A199" s="3"/>
    </row>
    <row r="200" spans="1:1" ht="16" x14ac:dyDescent="0.2">
      <c r="A200" s="3"/>
    </row>
    <row r="201" spans="1:1" ht="16" x14ac:dyDescent="0.2">
      <c r="A201" s="3"/>
    </row>
    <row r="202" spans="1:1" ht="16" x14ac:dyDescent="0.2">
      <c r="A202" s="3"/>
    </row>
    <row r="203" spans="1:1" ht="16" x14ac:dyDescent="0.2">
      <c r="A203" s="3"/>
    </row>
    <row r="204" spans="1:1" ht="16" x14ac:dyDescent="0.2">
      <c r="A204" s="3"/>
    </row>
    <row r="205" spans="1:1" ht="16" x14ac:dyDescent="0.2">
      <c r="A205" s="3"/>
    </row>
    <row r="206" spans="1:1" ht="16" x14ac:dyDescent="0.2">
      <c r="A206" s="3"/>
    </row>
    <row r="207" spans="1:1" ht="16" x14ac:dyDescent="0.2">
      <c r="A207" s="3"/>
    </row>
    <row r="208" spans="1:1" ht="16" x14ac:dyDescent="0.2">
      <c r="A208" s="3"/>
    </row>
    <row r="209" spans="1:1" ht="16" x14ac:dyDescent="0.2">
      <c r="A209" s="3"/>
    </row>
    <row r="210" spans="1:1" ht="16" x14ac:dyDescent="0.2">
      <c r="A210" s="3"/>
    </row>
    <row r="211" spans="1:1" ht="16" x14ac:dyDescent="0.2">
      <c r="A211" s="3"/>
    </row>
    <row r="212" spans="1:1" ht="16" x14ac:dyDescent="0.2">
      <c r="A212" s="3"/>
    </row>
    <row r="213" spans="1:1" ht="16" x14ac:dyDescent="0.2">
      <c r="A213" s="3"/>
    </row>
    <row r="214" spans="1:1" ht="16" x14ac:dyDescent="0.2">
      <c r="A214" s="3"/>
    </row>
    <row r="215" spans="1:1" ht="16" x14ac:dyDescent="0.2">
      <c r="A215" s="3"/>
    </row>
    <row r="216" spans="1:1" ht="16" x14ac:dyDescent="0.2">
      <c r="A216" s="3"/>
    </row>
    <row r="217" spans="1:1" ht="16" x14ac:dyDescent="0.2">
      <c r="A217" s="3"/>
    </row>
    <row r="218" spans="1:1" ht="16" x14ac:dyDescent="0.2">
      <c r="A218" s="3"/>
    </row>
    <row r="219" spans="1:1" ht="16" x14ac:dyDescent="0.2">
      <c r="A219" s="3"/>
    </row>
    <row r="220" spans="1:1" ht="16" x14ac:dyDescent="0.2">
      <c r="A220" s="3"/>
    </row>
    <row r="221" spans="1:1" ht="16" x14ac:dyDescent="0.2">
      <c r="A221" s="3"/>
    </row>
    <row r="222" spans="1:1" ht="16" x14ac:dyDescent="0.2">
      <c r="A222" s="3"/>
    </row>
    <row r="223" spans="1:1" ht="16" x14ac:dyDescent="0.2">
      <c r="A223" s="3"/>
    </row>
    <row r="224" spans="1:1" ht="16" x14ac:dyDescent="0.2">
      <c r="A224" s="3"/>
    </row>
    <row r="225" spans="1:1" ht="16" x14ac:dyDescent="0.2">
      <c r="A225" s="3"/>
    </row>
    <row r="226" spans="1:1" ht="16" x14ac:dyDescent="0.2">
      <c r="A226" s="3"/>
    </row>
    <row r="227" spans="1:1" ht="16" x14ac:dyDescent="0.2">
      <c r="A227" s="3"/>
    </row>
    <row r="228" spans="1:1" ht="16" x14ac:dyDescent="0.2">
      <c r="A228" s="3"/>
    </row>
    <row r="229" spans="1:1" ht="16" x14ac:dyDescent="0.2">
      <c r="A229" s="3"/>
    </row>
    <row r="230" spans="1:1" ht="16" x14ac:dyDescent="0.2">
      <c r="A230" s="3"/>
    </row>
    <row r="231" spans="1:1" ht="16" x14ac:dyDescent="0.2">
      <c r="A231" s="3"/>
    </row>
    <row r="232" spans="1:1" ht="16" x14ac:dyDescent="0.2">
      <c r="A232" s="3"/>
    </row>
    <row r="233" spans="1:1" ht="16" x14ac:dyDescent="0.2">
      <c r="A233" s="3"/>
    </row>
    <row r="234" spans="1:1" ht="16" x14ac:dyDescent="0.2">
      <c r="A234" s="3"/>
    </row>
    <row r="235" spans="1:1" ht="16" x14ac:dyDescent="0.2">
      <c r="A235" s="3"/>
    </row>
    <row r="236" spans="1:1" ht="16" x14ac:dyDescent="0.2">
      <c r="A236" s="3"/>
    </row>
    <row r="237" spans="1:1" ht="16" x14ac:dyDescent="0.2">
      <c r="A237" s="3"/>
    </row>
    <row r="238" spans="1:1" ht="16" x14ac:dyDescent="0.2">
      <c r="A238" s="3"/>
    </row>
    <row r="239" spans="1:1" ht="16" x14ac:dyDescent="0.2">
      <c r="A239" s="3"/>
    </row>
    <row r="240" spans="1:1" ht="16" x14ac:dyDescent="0.2">
      <c r="A240" s="3"/>
    </row>
    <row r="241" spans="1:1" ht="16" x14ac:dyDescent="0.2">
      <c r="A241" s="3"/>
    </row>
    <row r="242" spans="1:1" ht="16" x14ac:dyDescent="0.2">
      <c r="A242" s="3"/>
    </row>
    <row r="243" spans="1:1" ht="16" x14ac:dyDescent="0.2">
      <c r="A243" s="3"/>
    </row>
    <row r="244" spans="1:1" ht="16" x14ac:dyDescent="0.2">
      <c r="A244" s="3"/>
    </row>
    <row r="245" spans="1:1" ht="16" x14ac:dyDescent="0.2">
      <c r="A245" s="3"/>
    </row>
    <row r="246" spans="1:1" ht="16" x14ac:dyDescent="0.2">
      <c r="A246" s="3"/>
    </row>
    <row r="247" spans="1:1" ht="16" x14ac:dyDescent="0.2">
      <c r="A247" s="3"/>
    </row>
    <row r="248" spans="1:1" ht="16" x14ac:dyDescent="0.2">
      <c r="A248" s="3"/>
    </row>
    <row r="249" spans="1:1" ht="16" x14ac:dyDescent="0.2">
      <c r="A249" s="3"/>
    </row>
    <row r="250" spans="1:1" ht="16" x14ac:dyDescent="0.2">
      <c r="A250" s="3"/>
    </row>
    <row r="251" spans="1:1" ht="16" x14ac:dyDescent="0.2">
      <c r="A251" s="3"/>
    </row>
    <row r="252" spans="1:1" ht="16" x14ac:dyDescent="0.2">
      <c r="A252" s="3"/>
    </row>
    <row r="253" spans="1:1" ht="16" x14ac:dyDescent="0.2">
      <c r="A253" s="3"/>
    </row>
    <row r="254" spans="1:1" ht="16" x14ac:dyDescent="0.2">
      <c r="A254" s="3"/>
    </row>
    <row r="255" spans="1:1" ht="16" x14ac:dyDescent="0.2">
      <c r="A255" s="3"/>
    </row>
    <row r="256" spans="1:1" ht="16" x14ac:dyDescent="0.2">
      <c r="A256" s="3"/>
    </row>
    <row r="257" spans="1:1" ht="16" x14ac:dyDescent="0.2">
      <c r="A257" s="3"/>
    </row>
    <row r="258" spans="1:1" ht="16" x14ac:dyDescent="0.2">
      <c r="A258" s="3"/>
    </row>
    <row r="259" spans="1:1" ht="16" x14ac:dyDescent="0.2">
      <c r="A259" s="3"/>
    </row>
    <row r="260" spans="1:1" ht="16" x14ac:dyDescent="0.2">
      <c r="A260" s="3"/>
    </row>
    <row r="261" spans="1:1" ht="16" x14ac:dyDescent="0.2">
      <c r="A261" s="3"/>
    </row>
    <row r="262" spans="1:1" ht="16" x14ac:dyDescent="0.2">
      <c r="A262" s="3"/>
    </row>
    <row r="263" spans="1:1" ht="16" x14ac:dyDescent="0.2">
      <c r="A263" s="3"/>
    </row>
    <row r="264" spans="1:1" ht="16" x14ac:dyDescent="0.2">
      <c r="A264" s="3"/>
    </row>
    <row r="265" spans="1:1" ht="16" x14ac:dyDescent="0.2">
      <c r="A265" s="3"/>
    </row>
    <row r="266" spans="1:1" ht="16" x14ac:dyDescent="0.2">
      <c r="A266" s="3"/>
    </row>
    <row r="267" spans="1:1" ht="16" x14ac:dyDescent="0.2">
      <c r="A267" s="3"/>
    </row>
    <row r="268" spans="1:1" ht="16" x14ac:dyDescent="0.2">
      <c r="A268" s="3"/>
    </row>
    <row r="269" spans="1:1" ht="16" x14ac:dyDescent="0.2">
      <c r="A269" s="3"/>
    </row>
    <row r="270" spans="1:1" ht="16" x14ac:dyDescent="0.2">
      <c r="A270" s="3"/>
    </row>
    <row r="271" spans="1:1" ht="16" x14ac:dyDescent="0.2">
      <c r="A271" s="3"/>
    </row>
    <row r="272" spans="1:1" ht="16" x14ac:dyDescent="0.2">
      <c r="A272" s="3"/>
    </row>
    <row r="273" spans="1:1" ht="16" x14ac:dyDescent="0.2">
      <c r="A273" s="3"/>
    </row>
    <row r="274" spans="1:1" ht="16" x14ac:dyDescent="0.2">
      <c r="A274" s="3"/>
    </row>
    <row r="275" spans="1:1" ht="16" x14ac:dyDescent="0.2">
      <c r="A275" s="3"/>
    </row>
    <row r="276" spans="1:1" ht="16" x14ac:dyDescent="0.2">
      <c r="A276" s="3"/>
    </row>
    <row r="277" spans="1:1" ht="16" x14ac:dyDescent="0.2">
      <c r="A277" s="3"/>
    </row>
    <row r="278" spans="1:1" ht="16" x14ac:dyDescent="0.2">
      <c r="A278" s="3"/>
    </row>
    <row r="279" spans="1:1" ht="16" x14ac:dyDescent="0.2">
      <c r="A279" s="3"/>
    </row>
    <row r="280" spans="1:1" ht="16" x14ac:dyDescent="0.2">
      <c r="A280" s="3"/>
    </row>
    <row r="281" spans="1:1" ht="16" x14ac:dyDescent="0.2">
      <c r="A281" s="3"/>
    </row>
    <row r="282" spans="1:1" ht="16" x14ac:dyDescent="0.2">
      <c r="A282" s="3"/>
    </row>
    <row r="283" spans="1:1" ht="16" x14ac:dyDescent="0.2">
      <c r="A283" s="3"/>
    </row>
    <row r="284" spans="1:1" ht="16" x14ac:dyDescent="0.2">
      <c r="A284" s="3"/>
    </row>
    <row r="285" spans="1:1" ht="16" x14ac:dyDescent="0.2">
      <c r="A285" s="3"/>
    </row>
    <row r="286" spans="1:1" ht="16" x14ac:dyDescent="0.2">
      <c r="A286" s="3"/>
    </row>
    <row r="287" spans="1:1" ht="16" x14ac:dyDescent="0.2">
      <c r="A287" s="3"/>
    </row>
    <row r="288" spans="1:1" ht="16" x14ac:dyDescent="0.2">
      <c r="A288" s="3"/>
    </row>
    <row r="289" spans="1:1" ht="16" x14ac:dyDescent="0.2">
      <c r="A289" s="3"/>
    </row>
    <row r="290" spans="1:1" ht="16" x14ac:dyDescent="0.2">
      <c r="A290" s="3"/>
    </row>
    <row r="291" spans="1:1" ht="16" x14ac:dyDescent="0.2">
      <c r="A291" s="3"/>
    </row>
    <row r="292" spans="1:1" ht="16" x14ac:dyDescent="0.2">
      <c r="A292" s="3"/>
    </row>
    <row r="293" spans="1:1" ht="16" x14ac:dyDescent="0.2">
      <c r="A293" s="3"/>
    </row>
    <row r="294" spans="1:1" ht="16" x14ac:dyDescent="0.2">
      <c r="A294" s="3"/>
    </row>
    <row r="295" spans="1:1" ht="16" x14ac:dyDescent="0.2">
      <c r="A295" s="3"/>
    </row>
    <row r="296" spans="1:1" ht="16" x14ac:dyDescent="0.2">
      <c r="A296" s="3"/>
    </row>
    <row r="297" spans="1:1" ht="16" x14ac:dyDescent="0.2">
      <c r="A297" s="3"/>
    </row>
    <row r="298" spans="1:1" ht="16" x14ac:dyDescent="0.2">
      <c r="A298" s="3"/>
    </row>
    <row r="299" spans="1:1" ht="16" x14ac:dyDescent="0.2">
      <c r="A299" s="3"/>
    </row>
    <row r="300" spans="1:1" ht="16" x14ac:dyDescent="0.2">
      <c r="A300" s="3"/>
    </row>
    <row r="301" spans="1:1" ht="16" x14ac:dyDescent="0.2">
      <c r="A301" s="3"/>
    </row>
    <row r="302" spans="1:1" ht="16" x14ac:dyDescent="0.2">
      <c r="A302" s="3"/>
    </row>
    <row r="303" spans="1:1" ht="16" x14ac:dyDescent="0.2">
      <c r="A303" s="3"/>
    </row>
    <row r="304" spans="1:1" ht="16" x14ac:dyDescent="0.2">
      <c r="A304" s="3"/>
    </row>
    <row r="305" spans="1:1" ht="16" x14ac:dyDescent="0.2">
      <c r="A305" s="3"/>
    </row>
    <row r="306" spans="1:1" ht="16" x14ac:dyDescent="0.2">
      <c r="A306" s="3"/>
    </row>
    <row r="307" spans="1:1" ht="16" x14ac:dyDescent="0.2">
      <c r="A307" s="3"/>
    </row>
    <row r="308" spans="1:1" ht="16" x14ac:dyDescent="0.2">
      <c r="A308" s="3"/>
    </row>
    <row r="309" spans="1:1" ht="16" x14ac:dyDescent="0.2">
      <c r="A309" s="3"/>
    </row>
    <row r="310" spans="1:1" ht="16" x14ac:dyDescent="0.2">
      <c r="A310" s="3"/>
    </row>
    <row r="311" spans="1:1" ht="16" x14ac:dyDescent="0.2">
      <c r="A311" s="3"/>
    </row>
    <row r="312" spans="1:1" ht="16" x14ac:dyDescent="0.2">
      <c r="A312" s="3"/>
    </row>
    <row r="313" spans="1:1" ht="16" x14ac:dyDescent="0.2">
      <c r="A313" s="3"/>
    </row>
    <row r="314" spans="1:1" ht="16" x14ac:dyDescent="0.2">
      <c r="A314" s="3"/>
    </row>
    <row r="315" spans="1:1" ht="16" x14ac:dyDescent="0.2">
      <c r="A315" s="3"/>
    </row>
    <row r="316" spans="1:1" ht="16" x14ac:dyDescent="0.2">
      <c r="A316" s="3"/>
    </row>
    <row r="317" spans="1:1" ht="16" x14ac:dyDescent="0.2">
      <c r="A317" s="3"/>
    </row>
    <row r="318" spans="1:1" ht="16" x14ac:dyDescent="0.2">
      <c r="A318" s="3"/>
    </row>
    <row r="319" spans="1:1" ht="16" x14ac:dyDescent="0.2">
      <c r="A319" s="3"/>
    </row>
    <row r="320" spans="1:1" ht="16" x14ac:dyDescent="0.2">
      <c r="A320" s="3"/>
    </row>
    <row r="321" spans="1:1" ht="16" x14ac:dyDescent="0.2">
      <c r="A321" s="3"/>
    </row>
    <row r="322" spans="1:1" ht="16" x14ac:dyDescent="0.2">
      <c r="A322" s="3"/>
    </row>
    <row r="323" spans="1:1" ht="16" x14ac:dyDescent="0.2">
      <c r="A323" s="3"/>
    </row>
    <row r="324" spans="1:1" ht="16" x14ac:dyDescent="0.2">
      <c r="A324" s="3"/>
    </row>
    <row r="325" spans="1:1" ht="16" x14ac:dyDescent="0.2">
      <c r="A325" s="3"/>
    </row>
    <row r="326" spans="1:1" ht="16" x14ac:dyDescent="0.2">
      <c r="A326" s="3"/>
    </row>
    <row r="327" spans="1:1" ht="16" x14ac:dyDescent="0.2">
      <c r="A327" s="3"/>
    </row>
    <row r="328" spans="1:1" ht="16" x14ac:dyDescent="0.2">
      <c r="A328" s="3"/>
    </row>
    <row r="329" spans="1:1" ht="16" x14ac:dyDescent="0.2">
      <c r="A329" s="3"/>
    </row>
    <row r="330" spans="1:1" ht="16" x14ac:dyDescent="0.2">
      <c r="A330" s="3"/>
    </row>
    <row r="331" spans="1:1" ht="16" x14ac:dyDescent="0.2">
      <c r="A331" s="3"/>
    </row>
    <row r="332" spans="1:1" ht="16" x14ac:dyDescent="0.2">
      <c r="A332" s="3"/>
    </row>
    <row r="333" spans="1:1" ht="16" x14ac:dyDescent="0.2">
      <c r="A333" s="3"/>
    </row>
    <row r="334" spans="1:1" ht="16" x14ac:dyDescent="0.2">
      <c r="A334" s="3"/>
    </row>
    <row r="335" spans="1:1" ht="16" x14ac:dyDescent="0.2">
      <c r="A335" s="3"/>
    </row>
    <row r="336" spans="1:1" ht="16" x14ac:dyDescent="0.2">
      <c r="A336" s="3"/>
    </row>
    <row r="337" spans="1:1" ht="16" x14ac:dyDescent="0.2">
      <c r="A337" s="3"/>
    </row>
    <row r="338" spans="1:1" ht="16" x14ac:dyDescent="0.2">
      <c r="A338" s="3"/>
    </row>
    <row r="339" spans="1:1" ht="16" x14ac:dyDescent="0.2">
      <c r="A339" s="3"/>
    </row>
    <row r="340" spans="1:1" ht="16" x14ac:dyDescent="0.2">
      <c r="A340" s="3"/>
    </row>
    <row r="341" spans="1:1" ht="16" x14ac:dyDescent="0.2">
      <c r="A341" s="3"/>
    </row>
    <row r="342" spans="1:1" ht="16" x14ac:dyDescent="0.2">
      <c r="A342" s="3"/>
    </row>
    <row r="343" spans="1:1" ht="16" x14ac:dyDescent="0.2">
      <c r="A343" s="3"/>
    </row>
    <row r="344" spans="1:1" ht="16" x14ac:dyDescent="0.2">
      <c r="A344" s="3"/>
    </row>
    <row r="345" spans="1:1" ht="16" x14ac:dyDescent="0.2">
      <c r="A345" s="3"/>
    </row>
    <row r="346" spans="1:1" ht="16" x14ac:dyDescent="0.2">
      <c r="A346" s="3"/>
    </row>
    <row r="347" spans="1:1" ht="16" x14ac:dyDescent="0.2">
      <c r="A347" s="3"/>
    </row>
    <row r="348" spans="1:1" ht="16" x14ac:dyDescent="0.2">
      <c r="A348" s="3"/>
    </row>
    <row r="349" spans="1:1" ht="16" x14ac:dyDescent="0.2">
      <c r="A349" s="3"/>
    </row>
    <row r="350" spans="1:1" ht="16" x14ac:dyDescent="0.2">
      <c r="A350" s="3"/>
    </row>
    <row r="351" spans="1:1" ht="16" x14ac:dyDescent="0.2">
      <c r="A351" s="3"/>
    </row>
    <row r="352" spans="1:1" ht="16" x14ac:dyDescent="0.2">
      <c r="A352" s="3"/>
    </row>
    <row r="353" spans="1:1" ht="16" x14ac:dyDescent="0.2">
      <c r="A353" s="3"/>
    </row>
    <row r="354" spans="1:1" ht="16" x14ac:dyDescent="0.2">
      <c r="A354" s="3"/>
    </row>
    <row r="355" spans="1:1" ht="16" x14ac:dyDescent="0.2">
      <c r="A355" s="3"/>
    </row>
    <row r="356" spans="1:1" ht="16" x14ac:dyDescent="0.2">
      <c r="A356" s="3"/>
    </row>
    <row r="357" spans="1:1" ht="16" x14ac:dyDescent="0.2">
      <c r="A357" s="3"/>
    </row>
    <row r="358" spans="1:1" ht="16" x14ac:dyDescent="0.2">
      <c r="A358" s="3"/>
    </row>
    <row r="359" spans="1:1" ht="16" x14ac:dyDescent="0.2">
      <c r="A359" s="3"/>
    </row>
    <row r="360" spans="1:1" ht="16" x14ac:dyDescent="0.2">
      <c r="A360" s="3"/>
    </row>
    <row r="361" spans="1:1" ht="16" x14ac:dyDescent="0.2">
      <c r="A361" s="3"/>
    </row>
    <row r="362" spans="1:1" ht="16" x14ac:dyDescent="0.2">
      <c r="A362" s="3"/>
    </row>
    <row r="363" spans="1:1" ht="16" x14ac:dyDescent="0.2">
      <c r="A363" s="3"/>
    </row>
    <row r="364" spans="1:1" ht="16" x14ac:dyDescent="0.2">
      <c r="A364" s="3"/>
    </row>
    <row r="365" spans="1:1" ht="16" x14ac:dyDescent="0.2">
      <c r="A365" s="3"/>
    </row>
    <row r="366" spans="1:1" ht="16" x14ac:dyDescent="0.2">
      <c r="A366" s="3"/>
    </row>
    <row r="367" spans="1:1" ht="16" x14ac:dyDescent="0.2">
      <c r="A367" s="3"/>
    </row>
    <row r="368" spans="1:1" ht="16" x14ac:dyDescent="0.2">
      <c r="A368" s="3"/>
    </row>
    <row r="369" spans="1:1" ht="16" x14ac:dyDescent="0.2">
      <c r="A369" s="3"/>
    </row>
    <row r="370" spans="1:1" ht="16" x14ac:dyDescent="0.2">
      <c r="A370" s="3"/>
    </row>
    <row r="371" spans="1:1" ht="16" x14ac:dyDescent="0.2">
      <c r="A371" s="3"/>
    </row>
    <row r="372" spans="1:1" ht="16" x14ac:dyDescent="0.2">
      <c r="A372" s="3"/>
    </row>
    <row r="373" spans="1:1" ht="16" x14ac:dyDescent="0.2">
      <c r="A373" s="3"/>
    </row>
    <row r="374" spans="1:1" ht="16" x14ac:dyDescent="0.2">
      <c r="A374" s="3"/>
    </row>
    <row r="375" spans="1:1" ht="16" x14ac:dyDescent="0.2">
      <c r="A375" s="3"/>
    </row>
    <row r="376" spans="1:1" ht="16" x14ac:dyDescent="0.2">
      <c r="A376" s="3"/>
    </row>
    <row r="377" spans="1:1" ht="16" x14ac:dyDescent="0.2">
      <c r="A377" s="3"/>
    </row>
    <row r="378" spans="1:1" ht="16" x14ac:dyDescent="0.2">
      <c r="A378" s="3"/>
    </row>
    <row r="379" spans="1:1" ht="16" x14ac:dyDescent="0.2">
      <c r="A379" s="3"/>
    </row>
    <row r="380" spans="1:1" ht="16" x14ac:dyDescent="0.2">
      <c r="A380" s="3"/>
    </row>
    <row r="381" spans="1:1" ht="16" x14ac:dyDescent="0.2">
      <c r="A381" s="3"/>
    </row>
    <row r="382" spans="1:1" ht="16" x14ac:dyDescent="0.2">
      <c r="A382" s="3"/>
    </row>
    <row r="383" spans="1:1" ht="16" x14ac:dyDescent="0.2">
      <c r="A383" s="3"/>
    </row>
    <row r="384" spans="1:1" ht="16" x14ac:dyDescent="0.2">
      <c r="A384" s="3"/>
    </row>
    <row r="385" spans="1:1" ht="16" x14ac:dyDescent="0.2">
      <c r="A385" s="3"/>
    </row>
    <row r="386" spans="1:1" ht="16" x14ac:dyDescent="0.2">
      <c r="A386" s="3"/>
    </row>
    <row r="387" spans="1:1" ht="16" x14ac:dyDescent="0.2">
      <c r="A387" s="3"/>
    </row>
    <row r="388" spans="1:1" ht="16" x14ac:dyDescent="0.2">
      <c r="A388" s="3"/>
    </row>
    <row r="389" spans="1:1" ht="16" x14ac:dyDescent="0.2">
      <c r="A389" s="3"/>
    </row>
    <row r="390" spans="1:1" ht="16" x14ac:dyDescent="0.2">
      <c r="A390" s="3"/>
    </row>
    <row r="391" spans="1:1" ht="16" x14ac:dyDescent="0.2">
      <c r="A391" s="3"/>
    </row>
    <row r="392" spans="1:1" ht="16" x14ac:dyDescent="0.2">
      <c r="A392" s="3"/>
    </row>
    <row r="393" spans="1:1" ht="16" x14ac:dyDescent="0.2">
      <c r="A393" s="3"/>
    </row>
    <row r="394" spans="1:1" ht="16" x14ac:dyDescent="0.2">
      <c r="A394" s="3"/>
    </row>
    <row r="395" spans="1:1" ht="16" x14ac:dyDescent="0.2">
      <c r="A395" s="3"/>
    </row>
    <row r="396" spans="1:1" ht="16" x14ac:dyDescent="0.2">
      <c r="A396" s="3"/>
    </row>
    <row r="397" spans="1:1" ht="16" x14ac:dyDescent="0.2">
      <c r="A397" s="3"/>
    </row>
    <row r="398" spans="1:1" ht="16" x14ac:dyDescent="0.2">
      <c r="A398" s="3"/>
    </row>
    <row r="399" spans="1:1" ht="16" x14ac:dyDescent="0.2">
      <c r="A399" s="3"/>
    </row>
    <row r="400" spans="1:1" ht="16" x14ac:dyDescent="0.2">
      <c r="A400" s="3"/>
    </row>
    <row r="401" spans="1:1" ht="16" x14ac:dyDescent="0.2">
      <c r="A401" s="3"/>
    </row>
    <row r="402" spans="1:1" ht="16" x14ac:dyDescent="0.2">
      <c r="A402" s="3"/>
    </row>
    <row r="403" spans="1:1" ht="16" x14ac:dyDescent="0.2">
      <c r="A403" s="3"/>
    </row>
    <row r="404" spans="1:1" ht="16" x14ac:dyDescent="0.2">
      <c r="A404" s="3"/>
    </row>
    <row r="405" spans="1:1" ht="16" x14ac:dyDescent="0.2">
      <c r="A405" s="3"/>
    </row>
    <row r="406" spans="1:1" ht="16" x14ac:dyDescent="0.2">
      <c r="A406" s="3"/>
    </row>
    <row r="407" spans="1:1" ht="16" x14ac:dyDescent="0.2">
      <c r="A407" s="3"/>
    </row>
    <row r="408" spans="1:1" ht="16" x14ac:dyDescent="0.2">
      <c r="A408" s="3"/>
    </row>
    <row r="409" spans="1:1" ht="16" x14ac:dyDescent="0.2">
      <c r="A409" s="3"/>
    </row>
    <row r="410" spans="1:1" ht="16" x14ac:dyDescent="0.2">
      <c r="A410" s="3"/>
    </row>
    <row r="411" spans="1:1" ht="16" x14ac:dyDescent="0.2">
      <c r="A411" s="3"/>
    </row>
    <row r="412" spans="1:1" ht="16" x14ac:dyDescent="0.2">
      <c r="A412" s="3"/>
    </row>
    <row r="413" spans="1:1" ht="16" x14ac:dyDescent="0.2">
      <c r="A413" s="3"/>
    </row>
    <row r="414" spans="1:1" ht="16" x14ac:dyDescent="0.2">
      <c r="A414" s="3"/>
    </row>
    <row r="415" spans="1:1" ht="16" x14ac:dyDescent="0.2">
      <c r="A415" s="3"/>
    </row>
    <row r="416" spans="1:1" ht="16" x14ac:dyDescent="0.2">
      <c r="A416" s="3"/>
    </row>
    <row r="417" spans="1:1" ht="16" x14ac:dyDescent="0.2">
      <c r="A417" s="3"/>
    </row>
    <row r="418" spans="1:1" ht="16" x14ac:dyDescent="0.2">
      <c r="A418" s="3"/>
    </row>
    <row r="419" spans="1:1" ht="16" x14ac:dyDescent="0.2">
      <c r="A419" s="3"/>
    </row>
    <row r="420" spans="1:1" ht="16" x14ac:dyDescent="0.2">
      <c r="A420" s="3"/>
    </row>
    <row r="421" spans="1:1" ht="16" x14ac:dyDescent="0.2">
      <c r="A421" s="3"/>
    </row>
    <row r="422" spans="1:1" ht="16" x14ac:dyDescent="0.2">
      <c r="A422" s="3"/>
    </row>
    <row r="423" spans="1:1" ht="16" x14ac:dyDescent="0.2">
      <c r="A423" s="3"/>
    </row>
    <row r="424" spans="1:1" ht="16" x14ac:dyDescent="0.2">
      <c r="A424" s="3"/>
    </row>
    <row r="425" spans="1:1" ht="16" x14ac:dyDescent="0.2">
      <c r="A425" s="3"/>
    </row>
    <row r="426" spans="1:1" ht="16" x14ac:dyDescent="0.2">
      <c r="A426" s="3"/>
    </row>
    <row r="427" spans="1:1" ht="16" x14ac:dyDescent="0.2">
      <c r="A427" s="3"/>
    </row>
    <row r="428" spans="1:1" ht="16" x14ac:dyDescent="0.2">
      <c r="A428" s="3"/>
    </row>
    <row r="429" spans="1:1" ht="16" x14ac:dyDescent="0.2">
      <c r="A429" s="3"/>
    </row>
    <row r="430" spans="1:1" ht="16" x14ac:dyDescent="0.2">
      <c r="A430" s="3"/>
    </row>
    <row r="431" spans="1:1" ht="16" x14ac:dyDescent="0.2">
      <c r="A431" s="3"/>
    </row>
    <row r="432" spans="1:1" ht="16" x14ac:dyDescent="0.2">
      <c r="A432" s="3"/>
    </row>
    <row r="433" spans="1:1" ht="16" x14ac:dyDescent="0.2">
      <c r="A433" s="3"/>
    </row>
    <row r="434" spans="1:1" ht="16" x14ac:dyDescent="0.2">
      <c r="A434" s="3"/>
    </row>
    <row r="435" spans="1:1" ht="16" x14ac:dyDescent="0.2">
      <c r="A435" s="3"/>
    </row>
    <row r="436" spans="1:1" ht="16" x14ac:dyDescent="0.2">
      <c r="A436" s="3"/>
    </row>
    <row r="437" spans="1:1" ht="16" x14ac:dyDescent="0.2">
      <c r="A437" s="3"/>
    </row>
    <row r="438" spans="1:1" ht="16" x14ac:dyDescent="0.2">
      <c r="A438" s="3"/>
    </row>
    <row r="439" spans="1:1" ht="16" x14ac:dyDescent="0.2">
      <c r="A439" s="3"/>
    </row>
    <row r="440" spans="1:1" ht="16" x14ac:dyDescent="0.2">
      <c r="A440" s="3"/>
    </row>
    <row r="441" spans="1:1" ht="16" x14ac:dyDescent="0.2">
      <c r="A441" s="3"/>
    </row>
    <row r="442" spans="1:1" ht="16" x14ac:dyDescent="0.2">
      <c r="A442" s="3"/>
    </row>
    <row r="443" spans="1:1" ht="16" x14ac:dyDescent="0.2">
      <c r="A443" s="3"/>
    </row>
    <row r="444" spans="1:1" ht="16" x14ac:dyDescent="0.2">
      <c r="A444" s="3"/>
    </row>
    <row r="445" spans="1:1" ht="16" x14ac:dyDescent="0.2">
      <c r="A445" s="3"/>
    </row>
    <row r="446" spans="1:1" ht="16" x14ac:dyDescent="0.2">
      <c r="A446" s="3"/>
    </row>
    <row r="447" spans="1:1" ht="16" x14ac:dyDescent="0.2">
      <c r="A447" s="3"/>
    </row>
    <row r="448" spans="1:1" ht="16" x14ac:dyDescent="0.2">
      <c r="A448" s="3"/>
    </row>
    <row r="449" spans="1:1" ht="16" x14ac:dyDescent="0.2">
      <c r="A449" s="3"/>
    </row>
    <row r="450" spans="1:1" ht="16" x14ac:dyDescent="0.2">
      <c r="A450" s="3"/>
    </row>
    <row r="451" spans="1:1" ht="16" x14ac:dyDescent="0.2">
      <c r="A451" s="3"/>
    </row>
    <row r="452" spans="1:1" ht="16" x14ac:dyDescent="0.2">
      <c r="A452" s="3"/>
    </row>
    <row r="453" spans="1:1" ht="16" x14ac:dyDescent="0.2">
      <c r="A453" s="3"/>
    </row>
    <row r="454" spans="1:1" ht="16" x14ac:dyDescent="0.2">
      <c r="A454" s="3"/>
    </row>
    <row r="455" spans="1:1" ht="16" x14ac:dyDescent="0.2">
      <c r="A455" s="3"/>
    </row>
    <row r="456" spans="1:1" ht="16" x14ac:dyDescent="0.2">
      <c r="A456" s="3"/>
    </row>
    <row r="457" spans="1:1" ht="16" x14ac:dyDescent="0.2">
      <c r="A457" s="3"/>
    </row>
    <row r="458" spans="1:1" ht="16" x14ac:dyDescent="0.2">
      <c r="A458" s="3"/>
    </row>
    <row r="459" spans="1:1" ht="16" x14ac:dyDescent="0.2">
      <c r="A459" s="3"/>
    </row>
    <row r="460" spans="1:1" ht="16" x14ac:dyDescent="0.2">
      <c r="A460" s="3"/>
    </row>
    <row r="461" spans="1:1" ht="16" x14ac:dyDescent="0.2">
      <c r="A461" s="3"/>
    </row>
    <row r="462" spans="1:1" ht="16" x14ac:dyDescent="0.2">
      <c r="A462" s="3"/>
    </row>
    <row r="463" spans="1:1" ht="16" x14ac:dyDescent="0.2">
      <c r="A463" s="3"/>
    </row>
    <row r="464" spans="1:1" ht="16" x14ac:dyDescent="0.2">
      <c r="A464" s="3"/>
    </row>
    <row r="465" spans="1:1" ht="16" x14ac:dyDescent="0.2">
      <c r="A465" s="3"/>
    </row>
    <row r="466" spans="1:1" ht="16" x14ac:dyDescent="0.2">
      <c r="A466" s="3"/>
    </row>
    <row r="467" spans="1:1" ht="16" x14ac:dyDescent="0.2">
      <c r="A467" s="3"/>
    </row>
    <row r="468" spans="1:1" ht="16" x14ac:dyDescent="0.2">
      <c r="A468" s="3"/>
    </row>
    <row r="469" spans="1:1" ht="16" x14ac:dyDescent="0.2">
      <c r="A469" s="3"/>
    </row>
    <row r="470" spans="1:1" ht="16" x14ac:dyDescent="0.2">
      <c r="A470" s="3"/>
    </row>
    <row r="471" spans="1:1" ht="16" x14ac:dyDescent="0.2">
      <c r="A471" s="3"/>
    </row>
    <row r="472" spans="1:1" ht="16" x14ac:dyDescent="0.2">
      <c r="A472" s="3"/>
    </row>
    <row r="473" spans="1:1" ht="16" x14ac:dyDescent="0.2">
      <c r="A473" s="3"/>
    </row>
    <row r="474" spans="1:1" ht="16" x14ac:dyDescent="0.2">
      <c r="A474" s="3"/>
    </row>
    <row r="475" spans="1:1" ht="16" x14ac:dyDescent="0.2">
      <c r="A475" s="3"/>
    </row>
    <row r="476" spans="1:1" ht="16" x14ac:dyDescent="0.2">
      <c r="A476" s="3"/>
    </row>
    <row r="477" spans="1:1" ht="16" x14ac:dyDescent="0.2">
      <c r="A477" s="3"/>
    </row>
    <row r="478" spans="1:1" ht="16" x14ac:dyDescent="0.2">
      <c r="A478" s="3"/>
    </row>
    <row r="479" spans="1:1" ht="16" x14ac:dyDescent="0.2">
      <c r="A479" s="3"/>
    </row>
    <row r="480" spans="1:1" ht="16" x14ac:dyDescent="0.2">
      <c r="A480" s="3"/>
    </row>
    <row r="481" spans="1:1" ht="16" x14ac:dyDescent="0.2">
      <c r="A481" s="3"/>
    </row>
    <row r="482" spans="1:1" ht="16" x14ac:dyDescent="0.2">
      <c r="A482" s="3"/>
    </row>
    <row r="483" spans="1:1" ht="16" x14ac:dyDescent="0.2">
      <c r="A483" s="3"/>
    </row>
    <row r="484" spans="1:1" ht="16" x14ac:dyDescent="0.2">
      <c r="A484" s="3"/>
    </row>
    <row r="485" spans="1:1" ht="16" x14ac:dyDescent="0.2">
      <c r="A485" s="3"/>
    </row>
    <row r="486" spans="1:1" ht="16" x14ac:dyDescent="0.2">
      <c r="A486" s="3"/>
    </row>
    <row r="487" spans="1:1" ht="16" x14ac:dyDescent="0.2">
      <c r="A487" s="3"/>
    </row>
    <row r="488" spans="1:1" ht="16" x14ac:dyDescent="0.2">
      <c r="A488" s="3"/>
    </row>
    <row r="489" spans="1:1" ht="16" x14ac:dyDescent="0.2">
      <c r="A489" s="3"/>
    </row>
    <row r="490" spans="1:1" ht="16" x14ac:dyDescent="0.2">
      <c r="A490" s="3"/>
    </row>
    <row r="491" spans="1:1" ht="16" x14ac:dyDescent="0.2">
      <c r="A491" s="3"/>
    </row>
    <row r="492" spans="1:1" ht="16" x14ac:dyDescent="0.2">
      <c r="A492" s="3"/>
    </row>
    <row r="493" spans="1:1" ht="16" x14ac:dyDescent="0.2">
      <c r="A493" s="3"/>
    </row>
    <row r="494" spans="1:1" ht="16" x14ac:dyDescent="0.2">
      <c r="A494" s="3"/>
    </row>
    <row r="495" spans="1:1" ht="16" x14ac:dyDescent="0.2">
      <c r="A495" s="3"/>
    </row>
    <row r="496" spans="1:1" ht="16" x14ac:dyDescent="0.2">
      <c r="A496" s="3"/>
    </row>
    <row r="497" spans="1:1" ht="16" x14ac:dyDescent="0.2">
      <c r="A497" s="3"/>
    </row>
    <row r="498" spans="1:1" ht="16" x14ac:dyDescent="0.2">
      <c r="A498" s="3"/>
    </row>
    <row r="499" spans="1:1" ht="16" x14ac:dyDescent="0.2">
      <c r="A499" s="3"/>
    </row>
    <row r="500" spans="1:1" ht="16" x14ac:dyDescent="0.2">
      <c r="A500" s="3"/>
    </row>
    <row r="501" spans="1:1" ht="16" x14ac:dyDescent="0.2">
      <c r="A501" s="3"/>
    </row>
    <row r="502" spans="1:1" ht="16" x14ac:dyDescent="0.2">
      <c r="A502" s="3"/>
    </row>
    <row r="503" spans="1:1" ht="16" x14ac:dyDescent="0.2">
      <c r="A503" s="3"/>
    </row>
    <row r="504" spans="1:1" ht="16" x14ac:dyDescent="0.2">
      <c r="A504" s="3"/>
    </row>
    <row r="505" spans="1:1" ht="16" x14ac:dyDescent="0.2">
      <c r="A505" s="3"/>
    </row>
    <row r="506" spans="1:1" ht="16" x14ac:dyDescent="0.2">
      <c r="A506" s="3"/>
    </row>
    <row r="507" spans="1:1" ht="16" x14ac:dyDescent="0.2">
      <c r="A507" s="3"/>
    </row>
    <row r="508" spans="1:1" ht="16" x14ac:dyDescent="0.2">
      <c r="A508" s="3"/>
    </row>
    <row r="509" spans="1:1" ht="16" x14ac:dyDescent="0.2">
      <c r="A509" s="3"/>
    </row>
    <row r="510" spans="1:1" ht="16" x14ac:dyDescent="0.2">
      <c r="A510" s="3"/>
    </row>
    <row r="511" spans="1:1" ht="16" x14ac:dyDescent="0.2">
      <c r="A511" s="3"/>
    </row>
    <row r="512" spans="1:1" ht="16" x14ac:dyDescent="0.2">
      <c r="A512" s="3"/>
    </row>
    <row r="513" spans="1:1" ht="16" x14ac:dyDescent="0.2">
      <c r="A513" s="3"/>
    </row>
    <row r="514" spans="1:1" ht="16" x14ac:dyDescent="0.2">
      <c r="A514" s="3"/>
    </row>
    <row r="515" spans="1:1" ht="16" x14ac:dyDescent="0.2">
      <c r="A515" s="3"/>
    </row>
    <row r="516" spans="1:1" ht="16" x14ac:dyDescent="0.2">
      <c r="A516" s="3"/>
    </row>
    <row r="517" spans="1:1" ht="16" x14ac:dyDescent="0.2">
      <c r="A517" s="3"/>
    </row>
    <row r="518" spans="1:1" ht="16" x14ac:dyDescent="0.2">
      <c r="A518" s="3"/>
    </row>
    <row r="519" spans="1:1" ht="16" x14ac:dyDescent="0.2">
      <c r="A519" s="3"/>
    </row>
    <row r="520" spans="1:1" ht="16" x14ac:dyDescent="0.2">
      <c r="A520" s="3"/>
    </row>
    <row r="521" spans="1:1" ht="16" x14ac:dyDescent="0.2">
      <c r="A521" s="3"/>
    </row>
    <row r="522" spans="1:1" ht="16" x14ac:dyDescent="0.2">
      <c r="A522" s="3"/>
    </row>
    <row r="523" spans="1:1" ht="16" x14ac:dyDescent="0.2">
      <c r="A523" s="3"/>
    </row>
    <row r="524" spans="1:1" ht="16" x14ac:dyDescent="0.2">
      <c r="A524" s="3"/>
    </row>
    <row r="525" spans="1:1" ht="16" x14ac:dyDescent="0.2">
      <c r="A525" s="3"/>
    </row>
    <row r="526" spans="1:1" ht="16" x14ac:dyDescent="0.2">
      <c r="A526" s="3"/>
    </row>
    <row r="527" spans="1:1" ht="16" x14ac:dyDescent="0.2">
      <c r="A527" s="3"/>
    </row>
    <row r="528" spans="1:1" ht="16" x14ac:dyDescent="0.2">
      <c r="A528" s="3"/>
    </row>
    <row r="529" spans="1:1" ht="16" x14ac:dyDescent="0.2">
      <c r="A529" s="3"/>
    </row>
    <row r="530" spans="1:1" ht="16" x14ac:dyDescent="0.2">
      <c r="A530" s="3"/>
    </row>
    <row r="531" spans="1:1" ht="16" x14ac:dyDescent="0.2">
      <c r="A531" s="3"/>
    </row>
    <row r="532" spans="1:1" ht="16" x14ac:dyDescent="0.2">
      <c r="A532" s="3"/>
    </row>
    <row r="533" spans="1:1" ht="16" x14ac:dyDescent="0.2">
      <c r="A533" s="3"/>
    </row>
    <row r="534" spans="1:1" ht="16" x14ac:dyDescent="0.2">
      <c r="A534" s="3"/>
    </row>
    <row r="535" spans="1:1" ht="16" x14ac:dyDescent="0.2">
      <c r="A535" s="3"/>
    </row>
    <row r="536" spans="1:1" ht="16" x14ac:dyDescent="0.2">
      <c r="A536" s="3"/>
    </row>
    <row r="537" spans="1:1" ht="16" x14ac:dyDescent="0.2">
      <c r="A537" s="3"/>
    </row>
    <row r="538" spans="1:1" ht="16" x14ac:dyDescent="0.2">
      <c r="A538" s="3"/>
    </row>
    <row r="539" spans="1:1" ht="16" x14ac:dyDescent="0.2">
      <c r="A539" s="3"/>
    </row>
    <row r="540" spans="1:1" ht="16" x14ac:dyDescent="0.2">
      <c r="A540" s="3"/>
    </row>
    <row r="541" spans="1:1" ht="16" x14ac:dyDescent="0.2">
      <c r="A541" s="3"/>
    </row>
    <row r="542" spans="1:1" ht="16" x14ac:dyDescent="0.2">
      <c r="A542" s="3"/>
    </row>
    <row r="543" spans="1:1" ht="16" x14ac:dyDescent="0.2">
      <c r="A543" s="3"/>
    </row>
    <row r="544" spans="1:1" ht="16" x14ac:dyDescent="0.2">
      <c r="A544" s="3"/>
    </row>
    <row r="545" spans="1:1" ht="16" x14ac:dyDescent="0.2">
      <c r="A545" s="3"/>
    </row>
    <row r="546" spans="1:1" ht="16" x14ac:dyDescent="0.2">
      <c r="A546" s="3"/>
    </row>
    <row r="547" spans="1:1" ht="16" x14ac:dyDescent="0.2">
      <c r="A547" s="3"/>
    </row>
    <row r="548" spans="1:1" ht="16" x14ac:dyDescent="0.2">
      <c r="A548" s="3"/>
    </row>
    <row r="549" spans="1:1" ht="16" x14ac:dyDescent="0.2">
      <c r="A549" s="3"/>
    </row>
    <row r="550" spans="1:1" ht="16" x14ac:dyDescent="0.2">
      <c r="A550" s="3"/>
    </row>
    <row r="551" spans="1:1" ht="16" x14ac:dyDescent="0.2">
      <c r="A551" s="3"/>
    </row>
    <row r="552" spans="1:1" ht="16" x14ac:dyDescent="0.2">
      <c r="A552" s="3"/>
    </row>
    <row r="553" spans="1:1" ht="16" x14ac:dyDescent="0.2">
      <c r="A553" s="3"/>
    </row>
    <row r="554" spans="1:1" ht="16" x14ac:dyDescent="0.2">
      <c r="A554" s="3"/>
    </row>
    <row r="555" spans="1:1" ht="16" x14ac:dyDescent="0.2">
      <c r="A555" s="3"/>
    </row>
    <row r="556" spans="1:1" ht="16" x14ac:dyDescent="0.2">
      <c r="A556" s="3"/>
    </row>
    <row r="557" spans="1:1" ht="16" x14ac:dyDescent="0.2">
      <c r="A557" s="3"/>
    </row>
    <row r="558" spans="1:1" ht="16" x14ac:dyDescent="0.2">
      <c r="A558" s="3"/>
    </row>
    <row r="559" spans="1:1" ht="16" x14ac:dyDescent="0.2">
      <c r="A559" s="3"/>
    </row>
    <row r="560" spans="1:1" ht="16" x14ac:dyDescent="0.2">
      <c r="A560" s="3"/>
    </row>
    <row r="561" spans="1:1" ht="16" x14ac:dyDescent="0.2">
      <c r="A561" s="3"/>
    </row>
    <row r="562" spans="1:1" ht="16" x14ac:dyDescent="0.2">
      <c r="A562" s="3"/>
    </row>
    <row r="563" spans="1:1" ht="16" x14ac:dyDescent="0.2">
      <c r="A563" s="3"/>
    </row>
    <row r="564" spans="1:1" ht="16" x14ac:dyDescent="0.2">
      <c r="A564" s="3"/>
    </row>
    <row r="565" spans="1:1" ht="16" x14ac:dyDescent="0.2">
      <c r="A565" s="3"/>
    </row>
    <row r="566" spans="1:1" ht="16" x14ac:dyDescent="0.2">
      <c r="A566" s="3"/>
    </row>
    <row r="567" spans="1:1" ht="16" x14ac:dyDescent="0.2">
      <c r="A567" s="3"/>
    </row>
    <row r="568" spans="1:1" ht="16" x14ac:dyDescent="0.2">
      <c r="A568" s="3"/>
    </row>
    <row r="569" spans="1:1" ht="16" x14ac:dyDescent="0.2">
      <c r="A569" s="3"/>
    </row>
    <row r="570" spans="1:1" ht="16" x14ac:dyDescent="0.2">
      <c r="A570" s="3"/>
    </row>
    <row r="571" spans="1:1" ht="16" x14ac:dyDescent="0.2">
      <c r="A571" s="3"/>
    </row>
    <row r="572" spans="1:1" ht="16" x14ac:dyDescent="0.2">
      <c r="A572" s="3"/>
    </row>
    <row r="573" spans="1:1" ht="16" x14ac:dyDescent="0.2">
      <c r="A573" s="3"/>
    </row>
    <row r="574" spans="1:1" ht="16" x14ac:dyDescent="0.2">
      <c r="A574" s="3"/>
    </row>
    <row r="575" spans="1:1" ht="16" x14ac:dyDescent="0.2">
      <c r="A575" s="3"/>
    </row>
    <row r="576" spans="1:1" ht="16" x14ac:dyDescent="0.2">
      <c r="A576" s="3"/>
    </row>
    <row r="577" spans="1:1" ht="16" x14ac:dyDescent="0.2">
      <c r="A577" s="3"/>
    </row>
    <row r="578" spans="1:1" ht="16" x14ac:dyDescent="0.2">
      <c r="A578" s="3"/>
    </row>
    <row r="579" spans="1:1" ht="16" x14ac:dyDescent="0.2">
      <c r="A579" s="3"/>
    </row>
    <row r="580" spans="1:1" ht="16" x14ac:dyDescent="0.2">
      <c r="A580" s="3"/>
    </row>
    <row r="581" spans="1:1" ht="16" x14ac:dyDescent="0.2">
      <c r="A581" s="3"/>
    </row>
    <row r="582" spans="1:1" ht="16" x14ac:dyDescent="0.2">
      <c r="A582" s="3"/>
    </row>
    <row r="583" spans="1:1" ht="16" x14ac:dyDescent="0.2">
      <c r="A583" s="3"/>
    </row>
    <row r="584" spans="1:1" ht="16" x14ac:dyDescent="0.2">
      <c r="A584" s="3"/>
    </row>
    <row r="585" spans="1:1" ht="16" x14ac:dyDescent="0.2">
      <c r="A585" s="3"/>
    </row>
    <row r="586" spans="1:1" ht="16" x14ac:dyDescent="0.2">
      <c r="A586" s="3"/>
    </row>
    <row r="587" spans="1:1" ht="16" x14ac:dyDescent="0.2">
      <c r="A587" s="3"/>
    </row>
    <row r="588" spans="1:1" ht="16" x14ac:dyDescent="0.2">
      <c r="A588" s="3"/>
    </row>
    <row r="589" spans="1:1" ht="16" x14ac:dyDescent="0.2">
      <c r="A589" s="3"/>
    </row>
    <row r="590" spans="1:1" ht="16" x14ac:dyDescent="0.2">
      <c r="A590" s="3"/>
    </row>
    <row r="591" spans="1:1" ht="16" x14ac:dyDescent="0.2">
      <c r="A591" s="3"/>
    </row>
    <row r="592" spans="1:1" ht="16" x14ac:dyDescent="0.2">
      <c r="A592" s="3"/>
    </row>
    <row r="593" spans="1:1" ht="16" x14ac:dyDescent="0.2">
      <c r="A593" s="3"/>
    </row>
    <row r="594" spans="1:1" ht="16" x14ac:dyDescent="0.2">
      <c r="A594" s="3"/>
    </row>
    <row r="595" spans="1:1" ht="16" x14ac:dyDescent="0.2">
      <c r="A595" s="3"/>
    </row>
    <row r="596" spans="1:1" ht="16" x14ac:dyDescent="0.2">
      <c r="A596" s="3"/>
    </row>
    <row r="597" spans="1:1" ht="16" x14ac:dyDescent="0.2">
      <c r="A597" s="3"/>
    </row>
    <row r="598" spans="1:1" ht="16" x14ac:dyDescent="0.2">
      <c r="A598" s="3"/>
    </row>
    <row r="599" spans="1:1" ht="16" x14ac:dyDescent="0.2">
      <c r="A599" s="3"/>
    </row>
    <row r="600" spans="1:1" ht="16" x14ac:dyDescent="0.2">
      <c r="A600" s="3"/>
    </row>
    <row r="601" spans="1:1" ht="16" x14ac:dyDescent="0.2">
      <c r="A601" s="3"/>
    </row>
    <row r="602" spans="1:1" ht="16" x14ac:dyDescent="0.2">
      <c r="A602" s="3"/>
    </row>
    <row r="603" spans="1:1" ht="16" x14ac:dyDescent="0.2">
      <c r="A603" s="3"/>
    </row>
    <row r="604" spans="1:1" ht="16" x14ac:dyDescent="0.2">
      <c r="A604" s="3"/>
    </row>
    <row r="605" spans="1:1" ht="16" x14ac:dyDescent="0.2">
      <c r="A605" s="3"/>
    </row>
    <row r="606" spans="1:1" ht="16" x14ac:dyDescent="0.2">
      <c r="A606" s="3"/>
    </row>
    <row r="607" spans="1:1" ht="16" x14ac:dyDescent="0.2">
      <c r="A607" s="3"/>
    </row>
    <row r="608" spans="1:1" ht="16" x14ac:dyDescent="0.2">
      <c r="A608" s="3"/>
    </row>
    <row r="609" spans="1:1" ht="16" x14ac:dyDescent="0.2">
      <c r="A609" s="3"/>
    </row>
    <row r="610" spans="1:1" ht="16" x14ac:dyDescent="0.2">
      <c r="A610" s="3"/>
    </row>
    <row r="611" spans="1:1" ht="16" x14ac:dyDescent="0.2">
      <c r="A611" s="3"/>
    </row>
    <row r="612" spans="1:1" ht="16" x14ac:dyDescent="0.2">
      <c r="A612" s="3"/>
    </row>
    <row r="613" spans="1:1" ht="16" x14ac:dyDescent="0.2">
      <c r="A613" s="3"/>
    </row>
    <row r="614" spans="1:1" ht="16" x14ac:dyDescent="0.2">
      <c r="A614" s="3"/>
    </row>
    <row r="615" spans="1:1" ht="16" x14ac:dyDescent="0.2">
      <c r="A615" s="3"/>
    </row>
    <row r="616" spans="1:1" ht="16" x14ac:dyDescent="0.2">
      <c r="A616" s="3"/>
    </row>
    <row r="617" spans="1:1" ht="16" x14ac:dyDescent="0.2">
      <c r="A617" s="3"/>
    </row>
    <row r="618" spans="1:1" ht="16" x14ac:dyDescent="0.2">
      <c r="A618" s="3"/>
    </row>
    <row r="619" spans="1:1" ht="16" x14ac:dyDescent="0.2">
      <c r="A619" s="3"/>
    </row>
    <row r="620" spans="1:1" ht="16" x14ac:dyDescent="0.2">
      <c r="A620" s="3"/>
    </row>
    <row r="621" spans="1:1" ht="16" x14ac:dyDescent="0.2">
      <c r="A621" s="3"/>
    </row>
    <row r="622" spans="1:1" ht="16" x14ac:dyDescent="0.2">
      <c r="A622" s="3"/>
    </row>
    <row r="623" spans="1:1" ht="16" x14ac:dyDescent="0.2">
      <c r="A623" s="3"/>
    </row>
    <row r="624" spans="1:1" ht="16" x14ac:dyDescent="0.2">
      <c r="A624" s="3"/>
    </row>
    <row r="625" spans="1:1" ht="16" x14ac:dyDescent="0.2">
      <c r="A625" s="3"/>
    </row>
    <row r="626" spans="1:1" ht="16" x14ac:dyDescent="0.2">
      <c r="A626" s="3"/>
    </row>
    <row r="627" spans="1:1" ht="16" x14ac:dyDescent="0.2">
      <c r="A627" s="3"/>
    </row>
    <row r="628" spans="1:1" ht="16" x14ac:dyDescent="0.2">
      <c r="A628" s="3"/>
    </row>
    <row r="629" spans="1:1" ht="16" x14ac:dyDescent="0.2">
      <c r="A629" s="3"/>
    </row>
    <row r="630" spans="1:1" ht="16" x14ac:dyDescent="0.2">
      <c r="A630" s="3"/>
    </row>
    <row r="631" spans="1:1" ht="16" x14ac:dyDescent="0.2">
      <c r="A631" s="3"/>
    </row>
    <row r="632" spans="1:1" ht="16" x14ac:dyDescent="0.2">
      <c r="A632" s="3"/>
    </row>
    <row r="633" spans="1:1" ht="16" x14ac:dyDescent="0.2">
      <c r="A633" s="3"/>
    </row>
    <row r="634" spans="1:1" ht="16" x14ac:dyDescent="0.2">
      <c r="A634" s="3"/>
    </row>
    <row r="635" spans="1:1" ht="16" x14ac:dyDescent="0.2">
      <c r="A635" s="3"/>
    </row>
    <row r="636" spans="1:1" ht="16" x14ac:dyDescent="0.2">
      <c r="A636" s="3"/>
    </row>
    <row r="637" spans="1:1" ht="16" x14ac:dyDescent="0.2">
      <c r="A637" s="3"/>
    </row>
    <row r="638" spans="1:1" ht="16" x14ac:dyDescent="0.2">
      <c r="A638" s="3"/>
    </row>
    <row r="639" spans="1:1" ht="16" x14ac:dyDescent="0.2">
      <c r="A639" s="3"/>
    </row>
    <row r="640" spans="1:1" ht="16" x14ac:dyDescent="0.2">
      <c r="A640" s="3"/>
    </row>
    <row r="641" spans="1:1" ht="16" x14ac:dyDescent="0.2">
      <c r="A641" s="3"/>
    </row>
    <row r="642" spans="1:1" ht="16" x14ac:dyDescent="0.2">
      <c r="A642" s="3"/>
    </row>
    <row r="643" spans="1:1" ht="16" x14ac:dyDescent="0.2">
      <c r="A643" s="3"/>
    </row>
    <row r="644" spans="1:1" ht="16" x14ac:dyDescent="0.2">
      <c r="A644" s="3"/>
    </row>
    <row r="645" spans="1:1" ht="16" x14ac:dyDescent="0.2">
      <c r="A645" s="3"/>
    </row>
    <row r="646" spans="1:1" ht="16" x14ac:dyDescent="0.2">
      <c r="A646" s="3"/>
    </row>
    <row r="647" spans="1:1" ht="16" x14ac:dyDescent="0.2">
      <c r="A647" s="3"/>
    </row>
    <row r="648" spans="1:1" ht="16" x14ac:dyDescent="0.2">
      <c r="A648" s="3"/>
    </row>
    <row r="649" spans="1:1" ht="16" x14ac:dyDescent="0.2">
      <c r="A649" s="3"/>
    </row>
    <row r="650" spans="1:1" ht="16" x14ac:dyDescent="0.2">
      <c r="A650" s="3"/>
    </row>
    <row r="651" spans="1:1" ht="16" x14ac:dyDescent="0.2">
      <c r="A651" s="3"/>
    </row>
    <row r="652" spans="1:1" ht="16" x14ac:dyDescent="0.2">
      <c r="A652" s="3"/>
    </row>
    <row r="653" spans="1:1" ht="16" x14ac:dyDescent="0.2">
      <c r="A653" s="3"/>
    </row>
    <row r="654" spans="1:1" ht="16" x14ac:dyDescent="0.2">
      <c r="A654" s="3"/>
    </row>
    <row r="655" spans="1:1" ht="16" x14ac:dyDescent="0.2">
      <c r="A655" s="3"/>
    </row>
    <row r="656" spans="1:1" ht="16" x14ac:dyDescent="0.2">
      <c r="A656" s="3"/>
    </row>
    <row r="657" spans="1:1" ht="16" x14ac:dyDescent="0.2">
      <c r="A657" s="3"/>
    </row>
    <row r="658" spans="1:1" ht="16" x14ac:dyDescent="0.2">
      <c r="A658" s="3"/>
    </row>
    <row r="659" spans="1:1" ht="16" x14ac:dyDescent="0.2">
      <c r="A659" s="3"/>
    </row>
    <row r="660" spans="1:1" ht="16" x14ac:dyDescent="0.2">
      <c r="A660" s="3"/>
    </row>
    <row r="661" spans="1:1" ht="16" x14ac:dyDescent="0.2">
      <c r="A661" s="3"/>
    </row>
    <row r="662" spans="1:1" ht="16" x14ac:dyDescent="0.2">
      <c r="A662" s="3"/>
    </row>
    <row r="663" spans="1:1" ht="16" x14ac:dyDescent="0.2">
      <c r="A663" s="3"/>
    </row>
    <row r="664" spans="1:1" ht="16" x14ac:dyDescent="0.2">
      <c r="A664" s="3"/>
    </row>
    <row r="665" spans="1:1" ht="16" x14ac:dyDescent="0.2">
      <c r="A665" s="3"/>
    </row>
    <row r="666" spans="1:1" ht="16" x14ac:dyDescent="0.2">
      <c r="A666" s="3"/>
    </row>
    <row r="667" spans="1:1" ht="16" x14ac:dyDescent="0.2">
      <c r="A667" s="3"/>
    </row>
    <row r="668" spans="1:1" ht="16" x14ac:dyDescent="0.2">
      <c r="A668" s="3"/>
    </row>
    <row r="669" spans="1:1" ht="16" x14ac:dyDescent="0.2">
      <c r="A669" s="3"/>
    </row>
    <row r="670" spans="1:1" ht="16" x14ac:dyDescent="0.2">
      <c r="A670" s="3"/>
    </row>
    <row r="671" spans="1:1" ht="16" x14ac:dyDescent="0.2">
      <c r="A671" s="3"/>
    </row>
    <row r="672" spans="1:1" ht="16" x14ac:dyDescent="0.2">
      <c r="A672" s="3"/>
    </row>
    <row r="673" spans="1:1" ht="16" x14ac:dyDescent="0.2">
      <c r="A673" s="3"/>
    </row>
    <row r="674" spans="1:1" ht="16" x14ac:dyDescent="0.2">
      <c r="A674" s="3"/>
    </row>
    <row r="675" spans="1:1" ht="16" x14ac:dyDescent="0.2">
      <c r="A675" s="3"/>
    </row>
    <row r="676" spans="1:1" ht="16" x14ac:dyDescent="0.2">
      <c r="A676" s="3"/>
    </row>
    <row r="677" spans="1:1" ht="16" x14ac:dyDescent="0.2">
      <c r="A677" s="3"/>
    </row>
    <row r="678" spans="1:1" ht="16" x14ac:dyDescent="0.2">
      <c r="A678" s="3"/>
    </row>
    <row r="679" spans="1:1" ht="16" x14ac:dyDescent="0.2">
      <c r="A679" s="3"/>
    </row>
    <row r="680" spans="1:1" ht="16" x14ac:dyDescent="0.2">
      <c r="A680" s="3"/>
    </row>
    <row r="681" spans="1:1" ht="16" x14ac:dyDescent="0.2">
      <c r="A681" s="3"/>
    </row>
    <row r="682" spans="1:1" ht="16" x14ac:dyDescent="0.2">
      <c r="A682" s="3"/>
    </row>
    <row r="683" spans="1:1" ht="16" x14ac:dyDescent="0.2">
      <c r="A683" s="3"/>
    </row>
    <row r="684" spans="1:1" ht="16" x14ac:dyDescent="0.2">
      <c r="A684" s="3"/>
    </row>
    <row r="685" spans="1:1" ht="16" x14ac:dyDescent="0.2">
      <c r="A685" s="3"/>
    </row>
    <row r="686" spans="1:1" ht="16" x14ac:dyDescent="0.2">
      <c r="A686" s="3"/>
    </row>
    <row r="687" spans="1:1" ht="16" x14ac:dyDescent="0.2">
      <c r="A687" s="3"/>
    </row>
    <row r="688" spans="1:1" ht="16" x14ac:dyDescent="0.2">
      <c r="A688" s="3"/>
    </row>
    <row r="689" spans="1:1" ht="16" x14ac:dyDescent="0.2">
      <c r="A689" s="3"/>
    </row>
    <row r="690" spans="1:1" ht="16" x14ac:dyDescent="0.2">
      <c r="A690" s="3"/>
    </row>
    <row r="691" spans="1:1" ht="16" x14ac:dyDescent="0.2">
      <c r="A691" s="3"/>
    </row>
    <row r="692" spans="1:1" ht="16" x14ac:dyDescent="0.2">
      <c r="A692" s="3"/>
    </row>
    <row r="693" spans="1:1" ht="16" x14ac:dyDescent="0.2">
      <c r="A693" s="3"/>
    </row>
    <row r="694" spans="1:1" ht="16" x14ac:dyDescent="0.2">
      <c r="A694" s="3"/>
    </row>
    <row r="695" spans="1:1" ht="16" x14ac:dyDescent="0.2">
      <c r="A695" s="3"/>
    </row>
    <row r="696" spans="1:1" ht="16" x14ac:dyDescent="0.2">
      <c r="A696" s="3"/>
    </row>
    <row r="697" spans="1:1" ht="16" x14ac:dyDescent="0.2">
      <c r="A697" s="3"/>
    </row>
    <row r="698" spans="1:1" ht="16" x14ac:dyDescent="0.2">
      <c r="A698" s="3"/>
    </row>
    <row r="699" spans="1:1" ht="16" x14ac:dyDescent="0.2">
      <c r="A699" s="3"/>
    </row>
    <row r="700" spans="1:1" ht="16" x14ac:dyDescent="0.2">
      <c r="A700" s="3"/>
    </row>
    <row r="701" spans="1:1" ht="16" x14ac:dyDescent="0.2">
      <c r="A701" s="3"/>
    </row>
    <row r="702" spans="1:1" ht="16" x14ac:dyDescent="0.2">
      <c r="A702" s="3"/>
    </row>
    <row r="703" spans="1:1" ht="16" x14ac:dyDescent="0.2">
      <c r="A703" s="3"/>
    </row>
    <row r="704" spans="1:1" ht="16" x14ac:dyDescent="0.2">
      <c r="A704" s="3"/>
    </row>
    <row r="705" spans="1:1" ht="16" x14ac:dyDescent="0.2">
      <c r="A705" s="3"/>
    </row>
    <row r="706" spans="1:1" ht="16" x14ac:dyDescent="0.2">
      <c r="A706" s="3"/>
    </row>
    <row r="707" spans="1:1" ht="16" x14ac:dyDescent="0.2">
      <c r="A707" s="3"/>
    </row>
    <row r="708" spans="1:1" ht="16" x14ac:dyDescent="0.2">
      <c r="A708" s="3"/>
    </row>
    <row r="709" spans="1:1" ht="16" x14ac:dyDescent="0.2">
      <c r="A709" s="3"/>
    </row>
    <row r="710" spans="1:1" ht="16" x14ac:dyDescent="0.2">
      <c r="A710" s="3"/>
    </row>
    <row r="711" spans="1:1" ht="16" x14ac:dyDescent="0.2">
      <c r="A711" s="3"/>
    </row>
    <row r="712" spans="1:1" ht="16" x14ac:dyDescent="0.2">
      <c r="A712" s="3"/>
    </row>
    <row r="713" spans="1:1" ht="16" x14ac:dyDescent="0.2">
      <c r="A713" s="3"/>
    </row>
    <row r="714" spans="1:1" ht="16" x14ac:dyDescent="0.2">
      <c r="A714" s="3"/>
    </row>
    <row r="715" spans="1:1" ht="16" x14ac:dyDescent="0.2">
      <c r="A715" s="3"/>
    </row>
    <row r="716" spans="1:1" ht="16" x14ac:dyDescent="0.2">
      <c r="A716" s="3"/>
    </row>
    <row r="717" spans="1:1" ht="16" x14ac:dyDescent="0.2">
      <c r="A717" s="3"/>
    </row>
    <row r="718" spans="1:1" ht="16" x14ac:dyDescent="0.2">
      <c r="A718" s="3"/>
    </row>
    <row r="719" spans="1:1" ht="16" x14ac:dyDescent="0.2">
      <c r="A719" s="3"/>
    </row>
    <row r="720" spans="1:1" ht="16" x14ac:dyDescent="0.2">
      <c r="A720" s="3"/>
    </row>
    <row r="721" spans="1:1" ht="16" x14ac:dyDescent="0.2">
      <c r="A721" s="3"/>
    </row>
    <row r="722" spans="1:1" ht="16" x14ac:dyDescent="0.2">
      <c r="A722" s="3"/>
    </row>
    <row r="723" spans="1:1" ht="16" x14ac:dyDescent="0.2">
      <c r="A723" s="3"/>
    </row>
    <row r="724" spans="1:1" ht="16" x14ac:dyDescent="0.2">
      <c r="A724" s="3"/>
    </row>
    <row r="725" spans="1:1" ht="16" x14ac:dyDescent="0.2">
      <c r="A725" s="3"/>
    </row>
    <row r="726" spans="1:1" ht="16" x14ac:dyDescent="0.2">
      <c r="A726" s="3"/>
    </row>
    <row r="727" spans="1:1" ht="16" x14ac:dyDescent="0.2">
      <c r="A727" s="3"/>
    </row>
    <row r="728" spans="1:1" ht="16" x14ac:dyDescent="0.2">
      <c r="A728" s="3"/>
    </row>
    <row r="729" spans="1:1" ht="16" x14ac:dyDescent="0.2">
      <c r="A729" s="3"/>
    </row>
    <row r="730" spans="1:1" ht="16" x14ac:dyDescent="0.2">
      <c r="A730" s="3"/>
    </row>
    <row r="731" spans="1:1" ht="16" x14ac:dyDescent="0.2">
      <c r="A731" s="3"/>
    </row>
    <row r="732" spans="1:1" ht="16" x14ac:dyDescent="0.2">
      <c r="A732" s="3"/>
    </row>
    <row r="733" spans="1:1" ht="16" x14ac:dyDescent="0.2">
      <c r="A733" s="3"/>
    </row>
    <row r="734" spans="1:1" ht="16" x14ac:dyDescent="0.2">
      <c r="A734" s="3"/>
    </row>
    <row r="735" spans="1:1" ht="16" x14ac:dyDescent="0.2">
      <c r="A735" s="3"/>
    </row>
    <row r="736" spans="1:1" ht="16" x14ac:dyDescent="0.2">
      <c r="A736" s="3"/>
    </row>
    <row r="737" spans="1:1" ht="16" x14ac:dyDescent="0.2">
      <c r="A737" s="3"/>
    </row>
    <row r="738" spans="1:1" ht="16" x14ac:dyDescent="0.2">
      <c r="A738" s="3"/>
    </row>
    <row r="739" spans="1:1" ht="16" x14ac:dyDescent="0.2">
      <c r="A739" s="3"/>
    </row>
    <row r="740" spans="1:1" ht="16" x14ac:dyDescent="0.2">
      <c r="A740" s="3"/>
    </row>
    <row r="741" spans="1:1" ht="16" x14ac:dyDescent="0.2">
      <c r="A741" s="3"/>
    </row>
    <row r="742" spans="1:1" ht="16" x14ac:dyDescent="0.2">
      <c r="A742" s="3"/>
    </row>
    <row r="743" spans="1:1" ht="16" x14ac:dyDescent="0.2">
      <c r="A743" s="3"/>
    </row>
    <row r="744" spans="1:1" ht="16" x14ac:dyDescent="0.2">
      <c r="A744" s="3"/>
    </row>
    <row r="745" spans="1:1" ht="16" x14ac:dyDescent="0.2">
      <c r="A745" s="3"/>
    </row>
    <row r="746" spans="1:1" ht="16" x14ac:dyDescent="0.2">
      <c r="A746" s="3"/>
    </row>
    <row r="747" spans="1:1" ht="16" x14ac:dyDescent="0.2">
      <c r="A747" s="3"/>
    </row>
    <row r="748" spans="1:1" ht="16" x14ac:dyDescent="0.2">
      <c r="A748" s="3"/>
    </row>
    <row r="749" spans="1:1" ht="16" x14ac:dyDescent="0.2">
      <c r="A749" s="3"/>
    </row>
    <row r="750" spans="1:1" ht="16" x14ac:dyDescent="0.2">
      <c r="A750" s="3"/>
    </row>
    <row r="751" spans="1:1" ht="16" x14ac:dyDescent="0.2">
      <c r="A751" s="3"/>
    </row>
    <row r="752" spans="1:1" ht="16" x14ac:dyDescent="0.2">
      <c r="A752" s="3"/>
    </row>
    <row r="753" spans="1:1" ht="16" x14ac:dyDescent="0.2">
      <c r="A753" s="3"/>
    </row>
    <row r="754" spans="1:1" ht="16" x14ac:dyDescent="0.2">
      <c r="A754" s="3"/>
    </row>
    <row r="755" spans="1:1" ht="16" x14ac:dyDescent="0.2">
      <c r="A755" s="3"/>
    </row>
    <row r="756" spans="1:1" ht="16" x14ac:dyDescent="0.2">
      <c r="A756" s="3"/>
    </row>
    <row r="757" spans="1:1" ht="16" x14ac:dyDescent="0.2">
      <c r="A757" s="3"/>
    </row>
    <row r="758" spans="1:1" ht="16" x14ac:dyDescent="0.2">
      <c r="A758" s="3"/>
    </row>
    <row r="759" spans="1:1" ht="16" x14ac:dyDescent="0.2">
      <c r="A759" s="3"/>
    </row>
    <row r="760" spans="1:1" ht="16" x14ac:dyDescent="0.2">
      <c r="A760" s="3"/>
    </row>
    <row r="761" spans="1:1" ht="16" x14ac:dyDescent="0.2">
      <c r="A761" s="3"/>
    </row>
    <row r="762" spans="1:1" ht="16" x14ac:dyDescent="0.2">
      <c r="A762" s="3"/>
    </row>
    <row r="763" spans="1:1" ht="16" x14ac:dyDescent="0.2">
      <c r="A763" s="3"/>
    </row>
    <row r="764" spans="1:1" ht="16" x14ac:dyDescent="0.2">
      <c r="A764" s="3"/>
    </row>
    <row r="765" spans="1:1" ht="16" x14ac:dyDescent="0.2">
      <c r="A765" s="3"/>
    </row>
    <row r="766" spans="1:1" ht="16" x14ac:dyDescent="0.2">
      <c r="A766" s="3"/>
    </row>
    <row r="767" spans="1:1" ht="16" x14ac:dyDescent="0.2">
      <c r="A767" s="3"/>
    </row>
    <row r="768" spans="1:1" ht="16" x14ac:dyDescent="0.2">
      <c r="A768" s="3"/>
    </row>
    <row r="769" spans="1:1" ht="16" x14ac:dyDescent="0.2">
      <c r="A769" s="3"/>
    </row>
    <row r="770" spans="1:1" ht="16" x14ac:dyDescent="0.2">
      <c r="A770" s="3"/>
    </row>
    <row r="771" spans="1:1" ht="16" x14ac:dyDescent="0.2">
      <c r="A771" s="3"/>
    </row>
    <row r="772" spans="1:1" ht="16" x14ac:dyDescent="0.2">
      <c r="A772" s="3"/>
    </row>
    <row r="773" spans="1:1" ht="16" x14ac:dyDescent="0.2">
      <c r="A773" s="3"/>
    </row>
    <row r="774" spans="1:1" ht="16" x14ac:dyDescent="0.2">
      <c r="A774" s="3"/>
    </row>
    <row r="775" spans="1:1" ht="16" x14ac:dyDescent="0.2">
      <c r="A775" s="3"/>
    </row>
    <row r="776" spans="1:1" ht="16" x14ac:dyDescent="0.2">
      <c r="A776" s="3"/>
    </row>
    <row r="777" spans="1:1" ht="16" x14ac:dyDescent="0.2">
      <c r="A777" s="3"/>
    </row>
    <row r="778" spans="1:1" ht="16" x14ac:dyDescent="0.2">
      <c r="A778" s="3"/>
    </row>
    <row r="779" spans="1:1" ht="16" x14ac:dyDescent="0.2">
      <c r="A779" s="3"/>
    </row>
    <row r="780" spans="1:1" ht="16" x14ac:dyDescent="0.2">
      <c r="A780" s="3"/>
    </row>
    <row r="781" spans="1:1" ht="16" x14ac:dyDescent="0.2">
      <c r="A781" s="3"/>
    </row>
    <row r="782" spans="1:1" ht="16" x14ac:dyDescent="0.2">
      <c r="A782" s="3"/>
    </row>
    <row r="783" spans="1:1" ht="16" x14ac:dyDescent="0.2">
      <c r="A783" s="3"/>
    </row>
    <row r="784" spans="1:1" ht="16" x14ac:dyDescent="0.2">
      <c r="A784" s="3"/>
    </row>
    <row r="785" spans="1:1" ht="16" x14ac:dyDescent="0.2">
      <c r="A785" s="3"/>
    </row>
    <row r="786" spans="1:1" ht="16" x14ac:dyDescent="0.2">
      <c r="A786" s="3"/>
    </row>
    <row r="787" spans="1:1" ht="16" x14ac:dyDescent="0.2">
      <c r="A787" s="3"/>
    </row>
    <row r="788" spans="1:1" ht="16" x14ac:dyDescent="0.2">
      <c r="A788" s="3"/>
    </row>
    <row r="789" spans="1:1" ht="16" x14ac:dyDescent="0.2">
      <c r="A789" s="3"/>
    </row>
    <row r="790" spans="1:1" ht="16" x14ac:dyDescent="0.2">
      <c r="A790" s="3"/>
    </row>
    <row r="791" spans="1:1" ht="16" x14ac:dyDescent="0.2">
      <c r="A791" s="3"/>
    </row>
    <row r="792" spans="1:1" ht="16" x14ac:dyDescent="0.2">
      <c r="A792" s="3"/>
    </row>
    <row r="793" spans="1:1" ht="16" x14ac:dyDescent="0.2">
      <c r="A793" s="3"/>
    </row>
    <row r="794" spans="1:1" ht="16" x14ac:dyDescent="0.2">
      <c r="A794" s="3"/>
    </row>
    <row r="795" spans="1:1" ht="16" x14ac:dyDescent="0.2">
      <c r="A795" s="3"/>
    </row>
    <row r="796" spans="1:1" ht="16" x14ac:dyDescent="0.2">
      <c r="A796" s="3"/>
    </row>
    <row r="797" spans="1:1" ht="16" x14ac:dyDescent="0.2">
      <c r="A797" s="3"/>
    </row>
    <row r="798" spans="1:1" ht="16" x14ac:dyDescent="0.2">
      <c r="A798" s="3"/>
    </row>
    <row r="799" spans="1:1" ht="16" x14ac:dyDescent="0.2">
      <c r="A799" s="3"/>
    </row>
    <row r="800" spans="1:1" ht="16" x14ac:dyDescent="0.2">
      <c r="A800" s="3"/>
    </row>
    <row r="801" spans="1:1" ht="16" x14ac:dyDescent="0.2">
      <c r="A801" s="3"/>
    </row>
    <row r="802" spans="1:1" ht="16" x14ac:dyDescent="0.2">
      <c r="A802" s="3"/>
    </row>
    <row r="803" spans="1:1" ht="16" x14ac:dyDescent="0.2">
      <c r="A803" s="3"/>
    </row>
    <row r="804" spans="1:1" ht="16" x14ac:dyDescent="0.2">
      <c r="A804" s="3"/>
    </row>
    <row r="805" spans="1:1" ht="16" x14ac:dyDescent="0.2">
      <c r="A805" s="3"/>
    </row>
    <row r="806" spans="1:1" ht="16" x14ac:dyDescent="0.2">
      <c r="A806" s="3"/>
    </row>
    <row r="807" spans="1:1" ht="16" x14ac:dyDescent="0.2">
      <c r="A807" s="3"/>
    </row>
    <row r="808" spans="1:1" ht="16" x14ac:dyDescent="0.2">
      <c r="A808" s="3"/>
    </row>
    <row r="809" spans="1:1" ht="16" x14ac:dyDescent="0.2">
      <c r="A809" s="3"/>
    </row>
    <row r="810" spans="1:1" ht="16" x14ac:dyDescent="0.2">
      <c r="A810" s="3"/>
    </row>
    <row r="811" spans="1:1" ht="16" x14ac:dyDescent="0.2">
      <c r="A811" s="3"/>
    </row>
    <row r="812" spans="1:1" ht="16" x14ac:dyDescent="0.2">
      <c r="A812" s="3"/>
    </row>
    <row r="813" spans="1:1" ht="16" x14ac:dyDescent="0.2">
      <c r="A813" s="3"/>
    </row>
    <row r="814" spans="1:1" ht="16" x14ac:dyDescent="0.2">
      <c r="A814" s="3"/>
    </row>
    <row r="815" spans="1:1" ht="16" x14ac:dyDescent="0.2">
      <c r="A815" s="3"/>
    </row>
    <row r="816" spans="1:1" ht="16" x14ac:dyDescent="0.2">
      <c r="A816" s="3"/>
    </row>
    <row r="817" spans="1:1" ht="16" x14ac:dyDescent="0.2">
      <c r="A817" s="3"/>
    </row>
    <row r="818" spans="1:1" ht="16" x14ac:dyDescent="0.2">
      <c r="A818" s="3"/>
    </row>
    <row r="819" spans="1:1" ht="16" x14ac:dyDescent="0.2">
      <c r="A819" s="3"/>
    </row>
    <row r="820" spans="1:1" ht="16" x14ac:dyDescent="0.2">
      <c r="A820" s="3"/>
    </row>
    <row r="821" spans="1:1" ht="16" x14ac:dyDescent="0.2">
      <c r="A821" s="3"/>
    </row>
    <row r="822" spans="1:1" ht="16" x14ac:dyDescent="0.2">
      <c r="A822" s="3"/>
    </row>
    <row r="823" spans="1:1" ht="16" x14ac:dyDescent="0.2">
      <c r="A823" s="3"/>
    </row>
    <row r="824" spans="1:1" ht="16" x14ac:dyDescent="0.2">
      <c r="A824" s="3"/>
    </row>
    <row r="825" spans="1:1" ht="16" x14ac:dyDescent="0.2">
      <c r="A825" s="3"/>
    </row>
    <row r="826" spans="1:1" ht="16" x14ac:dyDescent="0.2">
      <c r="A826" s="3"/>
    </row>
    <row r="827" spans="1:1" ht="16" x14ac:dyDescent="0.2">
      <c r="A827" s="3"/>
    </row>
    <row r="828" spans="1:1" ht="16" x14ac:dyDescent="0.2">
      <c r="A828" s="3"/>
    </row>
    <row r="829" spans="1:1" ht="16" x14ac:dyDescent="0.2">
      <c r="A829" s="3"/>
    </row>
    <row r="830" spans="1:1" ht="16" x14ac:dyDescent="0.2">
      <c r="A830" s="3"/>
    </row>
    <row r="831" spans="1:1" ht="16" x14ac:dyDescent="0.2">
      <c r="A831" s="3"/>
    </row>
    <row r="832" spans="1:1" ht="16" x14ac:dyDescent="0.2">
      <c r="A832" s="3"/>
    </row>
    <row r="833" spans="1:1" ht="16" x14ac:dyDescent="0.2">
      <c r="A833" s="3"/>
    </row>
    <row r="834" spans="1:1" ht="16" x14ac:dyDescent="0.2">
      <c r="A834" s="3"/>
    </row>
    <row r="835" spans="1:1" ht="16" x14ac:dyDescent="0.2">
      <c r="A835" s="3"/>
    </row>
    <row r="836" spans="1:1" ht="16" x14ac:dyDescent="0.2">
      <c r="A836" s="3"/>
    </row>
    <row r="837" spans="1:1" ht="16" x14ac:dyDescent="0.2">
      <c r="A837" s="3"/>
    </row>
    <row r="838" spans="1:1" ht="16" x14ac:dyDescent="0.2">
      <c r="A838" s="3"/>
    </row>
    <row r="839" spans="1:1" ht="16" x14ac:dyDescent="0.2">
      <c r="A839" s="3"/>
    </row>
    <row r="840" spans="1:1" ht="16" x14ac:dyDescent="0.2">
      <c r="A840" s="3"/>
    </row>
    <row r="841" spans="1:1" ht="16" x14ac:dyDescent="0.2">
      <c r="A841" s="3"/>
    </row>
    <row r="842" spans="1:1" ht="16" x14ac:dyDescent="0.2">
      <c r="A842" s="3"/>
    </row>
    <row r="843" spans="1:1" ht="16" x14ac:dyDescent="0.2">
      <c r="A843" s="3"/>
    </row>
    <row r="844" spans="1:1" ht="16" x14ac:dyDescent="0.2">
      <c r="A844" s="3"/>
    </row>
    <row r="845" spans="1:1" ht="16" x14ac:dyDescent="0.2">
      <c r="A845" s="3"/>
    </row>
    <row r="846" spans="1:1" ht="16" x14ac:dyDescent="0.2">
      <c r="A846" s="3"/>
    </row>
    <row r="847" spans="1:1" ht="16" x14ac:dyDescent="0.2">
      <c r="A847" s="3"/>
    </row>
    <row r="848" spans="1:1" ht="16" x14ac:dyDescent="0.2">
      <c r="A848" s="3"/>
    </row>
    <row r="849" spans="1:1" ht="16" x14ac:dyDescent="0.2">
      <c r="A849" s="3"/>
    </row>
    <row r="850" spans="1:1" ht="16" x14ac:dyDescent="0.2">
      <c r="A850" s="3"/>
    </row>
    <row r="851" spans="1:1" ht="16" x14ac:dyDescent="0.2">
      <c r="A851" s="3"/>
    </row>
    <row r="852" spans="1:1" ht="16" x14ac:dyDescent="0.2">
      <c r="A852" s="3"/>
    </row>
    <row r="853" spans="1:1" ht="16" x14ac:dyDescent="0.2">
      <c r="A853" s="3"/>
    </row>
    <row r="854" spans="1:1" ht="16" x14ac:dyDescent="0.2">
      <c r="A854" s="3"/>
    </row>
    <row r="855" spans="1:1" ht="16" x14ac:dyDescent="0.2">
      <c r="A855" s="3"/>
    </row>
    <row r="856" spans="1:1" ht="16" x14ac:dyDescent="0.2">
      <c r="A856" s="3"/>
    </row>
    <row r="857" spans="1:1" ht="16" x14ac:dyDescent="0.2">
      <c r="A857" s="3"/>
    </row>
    <row r="858" spans="1:1" ht="16" x14ac:dyDescent="0.2">
      <c r="A858" s="3"/>
    </row>
    <row r="859" spans="1:1" ht="16" x14ac:dyDescent="0.2">
      <c r="A859" s="3"/>
    </row>
    <row r="860" spans="1:1" ht="16" x14ac:dyDescent="0.2">
      <c r="A860" s="3"/>
    </row>
    <row r="861" spans="1:1" ht="16" x14ac:dyDescent="0.2">
      <c r="A861" s="3"/>
    </row>
    <row r="862" spans="1:1" ht="16" x14ac:dyDescent="0.2">
      <c r="A862" s="3"/>
    </row>
    <row r="863" spans="1:1" ht="16" x14ac:dyDescent="0.2">
      <c r="A863" s="3"/>
    </row>
    <row r="864" spans="1:1" ht="16" x14ac:dyDescent="0.2">
      <c r="A864" s="3"/>
    </row>
    <row r="865" spans="1:1" ht="16" x14ac:dyDescent="0.2">
      <c r="A865" s="3"/>
    </row>
    <row r="866" spans="1:1" ht="16" x14ac:dyDescent="0.2">
      <c r="A866" s="3"/>
    </row>
    <row r="867" spans="1:1" ht="16" x14ac:dyDescent="0.2">
      <c r="A867" s="3"/>
    </row>
    <row r="868" spans="1:1" ht="16" x14ac:dyDescent="0.2">
      <c r="A868" s="3"/>
    </row>
    <row r="869" spans="1:1" ht="16" x14ac:dyDescent="0.2">
      <c r="A869" s="3"/>
    </row>
    <row r="870" spans="1:1" ht="16" x14ac:dyDescent="0.2">
      <c r="A870" s="3"/>
    </row>
    <row r="871" spans="1:1" ht="16" x14ac:dyDescent="0.2">
      <c r="A871" s="3"/>
    </row>
    <row r="872" spans="1:1" ht="16" x14ac:dyDescent="0.2">
      <c r="A872" s="3"/>
    </row>
    <row r="873" spans="1:1" ht="16" x14ac:dyDescent="0.2">
      <c r="A873" s="3"/>
    </row>
    <row r="874" spans="1:1" ht="16" x14ac:dyDescent="0.2">
      <c r="A874" s="3"/>
    </row>
    <row r="875" spans="1:1" ht="16" x14ac:dyDescent="0.2">
      <c r="A875" s="3"/>
    </row>
    <row r="876" spans="1:1" ht="16" x14ac:dyDescent="0.2">
      <c r="A876" s="3"/>
    </row>
    <row r="877" spans="1:1" ht="16" x14ac:dyDescent="0.2">
      <c r="A877" s="3"/>
    </row>
    <row r="878" spans="1:1" ht="16" x14ac:dyDescent="0.2">
      <c r="A878" s="3"/>
    </row>
    <row r="879" spans="1:1" ht="16" x14ac:dyDescent="0.2">
      <c r="A879" s="3"/>
    </row>
    <row r="880" spans="1:1" ht="16" x14ac:dyDescent="0.2">
      <c r="A880" s="3"/>
    </row>
    <row r="881" spans="1:1" ht="16" x14ac:dyDescent="0.2">
      <c r="A881" s="3"/>
    </row>
    <row r="882" spans="1:1" ht="16" x14ac:dyDescent="0.2">
      <c r="A882" s="3"/>
    </row>
    <row r="883" spans="1:1" ht="16" x14ac:dyDescent="0.2">
      <c r="A883" s="3"/>
    </row>
    <row r="884" spans="1:1" ht="16" x14ac:dyDescent="0.2">
      <c r="A884" s="3"/>
    </row>
    <row r="885" spans="1:1" ht="16" x14ac:dyDescent="0.2">
      <c r="A885" s="3"/>
    </row>
    <row r="886" spans="1:1" ht="16" x14ac:dyDescent="0.2">
      <c r="A886" s="3"/>
    </row>
    <row r="887" spans="1:1" ht="16" x14ac:dyDescent="0.2">
      <c r="A887" s="3"/>
    </row>
    <row r="888" spans="1:1" ht="16" x14ac:dyDescent="0.2">
      <c r="A888" s="3"/>
    </row>
    <row r="889" spans="1:1" ht="16" x14ac:dyDescent="0.2">
      <c r="A889" s="3"/>
    </row>
    <row r="890" spans="1:1" ht="16" x14ac:dyDescent="0.2">
      <c r="A890" s="3"/>
    </row>
    <row r="891" spans="1:1" ht="16" x14ac:dyDescent="0.2">
      <c r="A891" s="3"/>
    </row>
    <row r="892" spans="1:1" ht="16" x14ac:dyDescent="0.2">
      <c r="A892" s="3"/>
    </row>
    <row r="893" spans="1:1" ht="16" x14ac:dyDescent="0.2">
      <c r="A893" s="3"/>
    </row>
    <row r="894" spans="1:1" ht="16" x14ac:dyDescent="0.2">
      <c r="A894" s="3"/>
    </row>
    <row r="895" spans="1:1" ht="16" x14ac:dyDescent="0.2">
      <c r="A895" s="3"/>
    </row>
    <row r="896" spans="1:1" ht="16" x14ac:dyDescent="0.2">
      <c r="A896" s="3"/>
    </row>
    <row r="897" spans="1:1" ht="16" x14ac:dyDescent="0.2">
      <c r="A897" s="3"/>
    </row>
    <row r="898" spans="1:1" ht="16" x14ac:dyDescent="0.2">
      <c r="A898" s="3"/>
    </row>
    <row r="899" spans="1:1" ht="16" x14ac:dyDescent="0.2">
      <c r="A899" s="3"/>
    </row>
    <row r="900" spans="1:1" ht="16" x14ac:dyDescent="0.2">
      <c r="A900" s="3"/>
    </row>
    <row r="901" spans="1:1" ht="16" x14ac:dyDescent="0.2">
      <c r="A901" s="3"/>
    </row>
    <row r="902" spans="1:1" ht="16" x14ac:dyDescent="0.2">
      <c r="A902" s="3"/>
    </row>
    <row r="903" spans="1:1" ht="16" x14ac:dyDescent="0.2">
      <c r="A903" s="3"/>
    </row>
    <row r="904" spans="1:1" ht="16" x14ac:dyDescent="0.2">
      <c r="A904" s="3"/>
    </row>
    <row r="905" spans="1:1" ht="16" x14ac:dyDescent="0.2">
      <c r="A905" s="3"/>
    </row>
    <row r="906" spans="1:1" ht="16" x14ac:dyDescent="0.2">
      <c r="A906" s="3"/>
    </row>
    <row r="907" spans="1:1" ht="16" x14ac:dyDescent="0.2">
      <c r="A907" s="3"/>
    </row>
    <row r="908" spans="1:1" ht="16" x14ac:dyDescent="0.2">
      <c r="A908" s="3"/>
    </row>
    <row r="909" spans="1:1" ht="16" x14ac:dyDescent="0.2">
      <c r="A909" s="3"/>
    </row>
    <row r="910" spans="1:1" ht="16" x14ac:dyDescent="0.2">
      <c r="A910" s="3"/>
    </row>
    <row r="911" spans="1:1" ht="16" x14ac:dyDescent="0.2">
      <c r="A911" s="3"/>
    </row>
    <row r="912" spans="1:1" ht="16" x14ac:dyDescent="0.2">
      <c r="A912" s="3"/>
    </row>
    <row r="913" spans="1:1" ht="16" x14ac:dyDescent="0.2">
      <c r="A913" s="3"/>
    </row>
    <row r="914" spans="1:1" ht="16" x14ac:dyDescent="0.2">
      <c r="A914" s="3"/>
    </row>
    <row r="915" spans="1:1" ht="16" x14ac:dyDescent="0.2">
      <c r="A915" s="3"/>
    </row>
    <row r="916" spans="1:1" ht="16" x14ac:dyDescent="0.2">
      <c r="A916" s="3"/>
    </row>
    <row r="917" spans="1:1" ht="16" x14ac:dyDescent="0.2">
      <c r="A917" s="3"/>
    </row>
    <row r="918" spans="1:1" ht="16" x14ac:dyDescent="0.2">
      <c r="A918" s="3"/>
    </row>
    <row r="919" spans="1:1" ht="16" x14ac:dyDescent="0.2">
      <c r="A919" s="3"/>
    </row>
    <row r="920" spans="1:1" ht="16" x14ac:dyDescent="0.2">
      <c r="A920" s="3"/>
    </row>
    <row r="921" spans="1:1" ht="16" x14ac:dyDescent="0.2">
      <c r="A921" s="3"/>
    </row>
    <row r="922" spans="1:1" ht="16" x14ac:dyDescent="0.2">
      <c r="A922" s="3"/>
    </row>
    <row r="923" spans="1:1" ht="16" x14ac:dyDescent="0.2">
      <c r="A923" s="3"/>
    </row>
    <row r="924" spans="1:1" ht="16" x14ac:dyDescent="0.2">
      <c r="A924" s="3"/>
    </row>
    <row r="925" spans="1:1" ht="16" x14ac:dyDescent="0.2">
      <c r="A925" s="3"/>
    </row>
    <row r="926" spans="1:1" ht="16" x14ac:dyDescent="0.2">
      <c r="A926" s="3"/>
    </row>
    <row r="927" spans="1:1" ht="16" x14ac:dyDescent="0.2">
      <c r="A927" s="3"/>
    </row>
    <row r="928" spans="1:1" ht="16" x14ac:dyDescent="0.2">
      <c r="A928" s="3"/>
    </row>
    <row r="929" spans="1:1" ht="16" x14ac:dyDescent="0.2">
      <c r="A929" s="3"/>
    </row>
    <row r="930" spans="1:1" ht="16" x14ac:dyDescent="0.2">
      <c r="A930" s="3"/>
    </row>
    <row r="931" spans="1:1" ht="16" x14ac:dyDescent="0.2">
      <c r="A931" s="3"/>
    </row>
    <row r="932" spans="1:1" ht="16" x14ac:dyDescent="0.2">
      <c r="A932" s="3"/>
    </row>
    <row r="933" spans="1:1" ht="16" x14ac:dyDescent="0.2">
      <c r="A933" s="3"/>
    </row>
    <row r="934" spans="1:1" ht="16" x14ac:dyDescent="0.2">
      <c r="A934" s="3"/>
    </row>
    <row r="935" spans="1:1" ht="16" x14ac:dyDescent="0.2">
      <c r="A935" s="3"/>
    </row>
    <row r="936" spans="1:1" ht="16" x14ac:dyDescent="0.2">
      <c r="A936" s="3"/>
    </row>
    <row r="937" spans="1:1" ht="16" x14ac:dyDescent="0.2">
      <c r="A937" s="3"/>
    </row>
    <row r="938" spans="1:1" ht="16" x14ac:dyDescent="0.2">
      <c r="A938" s="3"/>
    </row>
    <row r="939" spans="1:1" ht="16" x14ac:dyDescent="0.2">
      <c r="A939" s="3"/>
    </row>
    <row r="940" spans="1:1" ht="16" x14ac:dyDescent="0.2">
      <c r="A940" s="3"/>
    </row>
    <row r="941" spans="1:1" ht="16" x14ac:dyDescent="0.2">
      <c r="A941" s="3"/>
    </row>
    <row r="942" spans="1:1" ht="16" x14ac:dyDescent="0.2">
      <c r="A942" s="3"/>
    </row>
    <row r="943" spans="1:1" ht="16" x14ac:dyDescent="0.2">
      <c r="A943" s="3"/>
    </row>
    <row r="944" spans="1:1" ht="16" x14ac:dyDescent="0.2">
      <c r="A944" s="3"/>
    </row>
    <row r="945" spans="1:1" ht="16" x14ac:dyDescent="0.2">
      <c r="A945" s="3"/>
    </row>
    <row r="946" spans="1:1" ht="16" x14ac:dyDescent="0.2">
      <c r="A946" s="3"/>
    </row>
    <row r="947" spans="1:1" ht="16" x14ac:dyDescent="0.2">
      <c r="A947" s="3"/>
    </row>
    <row r="948" spans="1:1" ht="16" x14ac:dyDescent="0.2">
      <c r="A948" s="3"/>
    </row>
    <row r="949" spans="1:1" ht="16" x14ac:dyDescent="0.2">
      <c r="A949" s="3"/>
    </row>
    <row r="950" spans="1:1" ht="16" x14ac:dyDescent="0.2">
      <c r="A950" s="3"/>
    </row>
    <row r="951" spans="1:1" ht="16" x14ac:dyDescent="0.2">
      <c r="A951" s="3"/>
    </row>
    <row r="952" spans="1:1" ht="16" x14ac:dyDescent="0.2">
      <c r="A952" s="3"/>
    </row>
    <row r="953" spans="1:1" ht="16" x14ac:dyDescent="0.2">
      <c r="A953" s="3"/>
    </row>
    <row r="954" spans="1:1" ht="16" x14ac:dyDescent="0.2">
      <c r="A954" s="3"/>
    </row>
    <row r="955" spans="1:1" ht="16" x14ac:dyDescent="0.2">
      <c r="A955" s="3"/>
    </row>
    <row r="956" spans="1:1" ht="16" x14ac:dyDescent="0.2">
      <c r="A956" s="3"/>
    </row>
    <row r="957" spans="1:1" ht="16" x14ac:dyDescent="0.2">
      <c r="A957" s="3"/>
    </row>
    <row r="958" spans="1:1" ht="16" x14ac:dyDescent="0.2">
      <c r="A958" s="3"/>
    </row>
    <row r="959" spans="1:1" ht="16" x14ac:dyDescent="0.2">
      <c r="A959" s="3"/>
    </row>
    <row r="960" spans="1:1" ht="16" x14ac:dyDescent="0.2">
      <c r="A960" s="3"/>
    </row>
    <row r="961" spans="1:1" ht="16" x14ac:dyDescent="0.2">
      <c r="A961" s="3"/>
    </row>
    <row r="962" spans="1:1" ht="16" x14ac:dyDescent="0.2">
      <c r="A962" s="3"/>
    </row>
    <row r="963" spans="1:1" ht="16" x14ac:dyDescent="0.2">
      <c r="A963" s="3"/>
    </row>
    <row r="964" spans="1:1" ht="16" x14ac:dyDescent="0.2">
      <c r="A964" s="3"/>
    </row>
    <row r="965" spans="1:1" ht="16" x14ac:dyDescent="0.2">
      <c r="A965" s="3"/>
    </row>
    <row r="966" spans="1:1" ht="16" x14ac:dyDescent="0.2">
      <c r="A966" s="3"/>
    </row>
    <row r="967" spans="1:1" ht="16" x14ac:dyDescent="0.2">
      <c r="A967" s="3"/>
    </row>
    <row r="968" spans="1:1" ht="16" x14ac:dyDescent="0.2">
      <c r="A968" s="3"/>
    </row>
    <row r="969" spans="1:1" ht="16" x14ac:dyDescent="0.2">
      <c r="A969" s="3"/>
    </row>
    <row r="970" spans="1:1" ht="16" x14ac:dyDescent="0.2">
      <c r="A970" s="3"/>
    </row>
    <row r="971" spans="1:1" ht="16" x14ac:dyDescent="0.2">
      <c r="A971" s="3"/>
    </row>
    <row r="972" spans="1:1" ht="16" x14ac:dyDescent="0.2">
      <c r="A972" s="3"/>
    </row>
    <row r="973" spans="1:1" ht="16" x14ac:dyDescent="0.2">
      <c r="A973" s="3"/>
    </row>
    <row r="974" spans="1:1" ht="16" x14ac:dyDescent="0.2">
      <c r="A974" s="3"/>
    </row>
    <row r="975" spans="1:1" ht="16" x14ac:dyDescent="0.2">
      <c r="A975" s="3"/>
    </row>
    <row r="976" spans="1:1" ht="16" x14ac:dyDescent="0.2">
      <c r="A976" s="3"/>
    </row>
    <row r="977" spans="1:1" ht="16" x14ac:dyDescent="0.2">
      <c r="A977" s="3"/>
    </row>
    <row r="978" spans="1:1" ht="16" x14ac:dyDescent="0.2">
      <c r="A978" s="3"/>
    </row>
    <row r="979" spans="1:1" ht="16" x14ac:dyDescent="0.2">
      <c r="A979" s="3"/>
    </row>
    <row r="980" spans="1:1" ht="16" x14ac:dyDescent="0.2">
      <c r="A980" s="3"/>
    </row>
    <row r="981" spans="1:1" ht="16" x14ac:dyDescent="0.2">
      <c r="A981" s="3"/>
    </row>
    <row r="982" spans="1:1" ht="16" x14ac:dyDescent="0.2">
      <c r="A982" s="3"/>
    </row>
    <row r="983" spans="1:1" ht="16" x14ac:dyDescent="0.2">
      <c r="A983" s="3"/>
    </row>
    <row r="984" spans="1:1" ht="16" x14ac:dyDescent="0.2">
      <c r="A984" s="3"/>
    </row>
    <row r="985" spans="1:1" ht="16" x14ac:dyDescent="0.2">
      <c r="A985" s="3"/>
    </row>
    <row r="986" spans="1:1" ht="16" x14ac:dyDescent="0.2">
      <c r="A986" s="3"/>
    </row>
    <row r="987" spans="1:1" ht="16" x14ac:dyDescent="0.2">
      <c r="A987" s="3"/>
    </row>
    <row r="988" spans="1:1" ht="16" x14ac:dyDescent="0.2">
      <c r="A988" s="3"/>
    </row>
    <row r="989" spans="1:1" ht="16" x14ac:dyDescent="0.2">
      <c r="A989" s="3"/>
    </row>
    <row r="990" spans="1:1" ht="16" x14ac:dyDescent="0.2">
      <c r="A990" s="3"/>
    </row>
    <row r="991" spans="1:1" ht="16" x14ac:dyDescent="0.2">
      <c r="A991" s="3"/>
    </row>
    <row r="992" spans="1:1" ht="16" x14ac:dyDescent="0.2">
      <c r="A992" s="3"/>
    </row>
    <row r="993" spans="1:1" ht="16" x14ac:dyDescent="0.2">
      <c r="A993" s="3"/>
    </row>
    <row r="994" spans="1:1" ht="16" x14ac:dyDescent="0.2">
      <c r="A994" s="3"/>
    </row>
    <row r="995" spans="1:1" ht="16" x14ac:dyDescent="0.2">
      <c r="A995" s="3"/>
    </row>
    <row r="996" spans="1:1" ht="16" x14ac:dyDescent="0.2">
      <c r="A996" s="3"/>
    </row>
    <row r="997" spans="1:1" ht="16" x14ac:dyDescent="0.2">
      <c r="A997" s="3"/>
    </row>
    <row r="998" spans="1:1" ht="16" x14ac:dyDescent="0.2">
      <c r="A998" s="3"/>
    </row>
    <row r="999" spans="1:1" ht="16" x14ac:dyDescent="0.2">
      <c r="A999" s="3"/>
    </row>
    <row r="1000" spans="1:1" ht="16" x14ac:dyDescent="0.2">
      <c r="A1000" s="3"/>
    </row>
    <row r="1001" spans="1:1" ht="16" x14ac:dyDescent="0.2">
      <c r="A1001" s="3"/>
    </row>
    <row r="1002" spans="1:1" ht="16" x14ac:dyDescent="0.2">
      <c r="A1002" s="3"/>
    </row>
  </sheetData>
  <mergeCells count="10">
    <mergeCell ref="B21:G21"/>
    <mergeCell ref="B28:H28"/>
    <mergeCell ref="B29:H29"/>
    <mergeCell ref="B30:H30"/>
    <mergeCell ref="B2:H2"/>
    <mergeCell ref="B3:H3"/>
    <mergeCell ref="B6:G6"/>
    <mergeCell ref="B12:G12"/>
    <mergeCell ref="B14:G14"/>
    <mergeCell ref="B17:G17"/>
  </mergeCells>
  <hyperlinks>
    <hyperlink ref="B29" r:id="rId1" display="http://content.digital.nhs.uk/pubs/gpcons95-09" xr:uid="{00000000-0004-0000-1600-000000000000}"/>
    <hyperlink ref="B3:H3" r:id="rId2" display="Since 2017/18 we use the NHS Digital GP Appointments dataset." xr:uid="{00000000-0004-0000-1600-000001000000}"/>
    <hyperlink ref="C35" r:id="rId3" xr:uid="{00000000-0004-0000-1600-000002000000}"/>
    <hyperlink ref="C34" r:id="rId4" xr:uid="{00000000-0004-0000-1600-000003000000}"/>
    <hyperlink ref="C33" r:id="rId5" xr:uid="{00000000-0004-0000-1600-000004000000}"/>
  </hyperlinks>
  <pageMargins left="0.7" right="0.7" top="0.75" bottom="0.75" header="0.3" footer="0.3"/>
  <pageSetup paperSize="9" orientation="portrait"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59999389629810485"/>
  </sheetPr>
  <dimension ref="A1:Z1005"/>
  <sheetViews>
    <sheetView tabSelected="1" topLeftCell="A4" workbookViewId="0">
      <selection activeCell="H27" sqref="H27"/>
    </sheetView>
  </sheetViews>
  <sheetFormatPr baseColWidth="10" defaultColWidth="9.1640625" defaultRowHeight="15" x14ac:dyDescent="0.2"/>
  <cols>
    <col min="1" max="1" width="22.33203125" style="60" customWidth="1"/>
    <col min="2" max="2" width="14" style="60" customWidth="1"/>
    <col min="3" max="7" width="15.83203125" style="60" customWidth="1"/>
    <col min="8" max="8" width="21.6640625" style="60" customWidth="1"/>
    <col min="9" max="16384" width="9.1640625" style="60"/>
  </cols>
  <sheetData>
    <row r="1" spans="1:26" ht="49.5" customHeight="1" x14ac:dyDescent="0.2">
      <c r="A1" s="69" t="s">
        <v>171</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25"/>
      <c r="B2" s="105"/>
      <c r="C2" s="105"/>
      <c r="D2" s="105"/>
      <c r="E2" s="105"/>
      <c r="F2" s="105"/>
      <c r="G2" s="105"/>
      <c r="H2" s="105"/>
      <c r="I2" s="105"/>
      <c r="J2" s="105"/>
      <c r="K2" s="105"/>
      <c r="L2" s="105"/>
      <c r="M2" s="105"/>
      <c r="N2" s="105"/>
      <c r="O2" s="105"/>
      <c r="P2" s="105"/>
      <c r="Q2" s="105"/>
      <c r="R2" s="105"/>
      <c r="S2" s="105"/>
      <c r="T2" s="105"/>
      <c r="U2" s="105"/>
      <c r="V2" s="105"/>
      <c r="W2" s="105"/>
      <c r="X2" s="105"/>
      <c r="Y2" s="105"/>
      <c r="Z2" s="105"/>
    </row>
    <row r="3" spans="1:26" ht="16" x14ac:dyDescent="0.2">
      <c r="A3" s="3"/>
      <c r="B3" s="64" t="s">
        <v>191</v>
      </c>
      <c r="C3" s="65"/>
      <c r="D3" s="65"/>
      <c r="E3" s="65"/>
      <c r="F3" s="65"/>
      <c r="G3" s="65"/>
      <c r="H3" s="65"/>
    </row>
    <row r="4" spans="1:26" ht="16" x14ac:dyDescent="0.2">
      <c r="A4" s="3"/>
      <c r="B4" s="288" t="s">
        <v>93</v>
      </c>
      <c r="C4" s="280" t="s">
        <v>199</v>
      </c>
      <c r="D4" s="286" t="s">
        <v>200</v>
      </c>
      <c r="E4" s="280" t="s">
        <v>201</v>
      </c>
      <c r="F4" s="290" t="s">
        <v>192</v>
      </c>
      <c r="G4" s="280" t="s">
        <v>202</v>
      </c>
      <c r="H4" s="280" t="s">
        <v>203</v>
      </c>
    </row>
    <row r="5" spans="1:26" ht="16" x14ac:dyDescent="0.2">
      <c r="A5" s="3"/>
      <c r="B5" s="289"/>
      <c r="C5" s="293"/>
      <c r="D5" s="293"/>
      <c r="E5" s="293"/>
      <c r="F5" s="291"/>
      <c r="G5" s="293"/>
      <c r="H5" s="293"/>
    </row>
    <row r="6" spans="1:26" ht="16" x14ac:dyDescent="0.2">
      <c r="A6" s="3"/>
      <c r="B6" s="70" t="s">
        <v>109</v>
      </c>
      <c r="C6" s="85">
        <v>69</v>
      </c>
      <c r="D6" s="85">
        <v>30</v>
      </c>
      <c r="E6" s="85">
        <v>24</v>
      </c>
      <c r="F6" s="85">
        <v>24</v>
      </c>
      <c r="G6" s="85">
        <v>10</v>
      </c>
      <c r="H6" s="85">
        <v>15</v>
      </c>
    </row>
    <row r="7" spans="1:26" ht="16" x14ac:dyDescent="0.2">
      <c r="A7" s="3"/>
      <c r="B7" s="78" t="s">
        <v>110</v>
      </c>
      <c r="C7" s="85">
        <v>69</v>
      </c>
      <c r="D7" s="85">
        <v>27</v>
      </c>
      <c r="E7" s="85">
        <v>24</v>
      </c>
      <c r="F7" s="85">
        <v>24</v>
      </c>
      <c r="G7" s="85">
        <v>10</v>
      </c>
      <c r="H7" s="85">
        <v>15</v>
      </c>
    </row>
    <row r="8" spans="1:26" ht="16" x14ac:dyDescent="0.2">
      <c r="A8" s="3"/>
      <c r="B8" s="78" t="s">
        <v>111</v>
      </c>
      <c r="C8" s="85">
        <v>55</v>
      </c>
      <c r="D8" s="85">
        <v>21</v>
      </c>
      <c r="E8" s="85">
        <v>34</v>
      </c>
      <c r="F8" s="85">
        <v>34</v>
      </c>
      <c r="G8" s="85">
        <v>9</v>
      </c>
      <c r="H8" s="85">
        <v>14</v>
      </c>
    </row>
    <row r="9" spans="1:26" ht="16" x14ac:dyDescent="0.2">
      <c r="A9" s="3"/>
      <c r="B9" s="78" t="s">
        <v>112</v>
      </c>
      <c r="C9" s="85">
        <v>58</v>
      </c>
      <c r="D9" s="85">
        <v>22</v>
      </c>
      <c r="E9" s="85">
        <v>36</v>
      </c>
      <c r="F9" s="85">
        <v>36</v>
      </c>
      <c r="G9" s="85">
        <v>11</v>
      </c>
      <c r="H9" s="85">
        <v>15</v>
      </c>
    </row>
    <row r="10" spans="1:26" ht="16" x14ac:dyDescent="0.2">
      <c r="A10" s="3"/>
      <c r="B10" s="78" t="s">
        <v>113</v>
      </c>
      <c r="C10" s="85">
        <v>117</v>
      </c>
      <c r="D10" s="85">
        <v>21</v>
      </c>
      <c r="E10" s="85">
        <v>35</v>
      </c>
      <c r="F10" s="85">
        <v>35</v>
      </c>
      <c r="G10" s="85">
        <v>11</v>
      </c>
      <c r="H10" s="85">
        <v>14</v>
      </c>
    </row>
    <row r="11" spans="1:26" ht="16" x14ac:dyDescent="0.2">
      <c r="A11" s="3"/>
      <c r="B11" s="78" t="s">
        <v>114</v>
      </c>
      <c r="C11" s="85">
        <v>120</v>
      </c>
      <c r="D11" s="85">
        <v>22</v>
      </c>
      <c r="E11" s="85">
        <v>36</v>
      </c>
      <c r="F11" s="85">
        <v>36</v>
      </c>
      <c r="G11" s="85">
        <v>12</v>
      </c>
      <c r="H11" s="85">
        <v>17</v>
      </c>
    </row>
    <row r="12" spans="1:26" ht="16" x14ac:dyDescent="0.2">
      <c r="A12" s="3"/>
      <c r="B12" s="78" t="s">
        <v>115</v>
      </c>
      <c r="C12" s="85">
        <v>121</v>
      </c>
      <c r="D12" s="85">
        <v>22</v>
      </c>
      <c r="E12" s="85">
        <v>36</v>
      </c>
      <c r="F12" s="85">
        <v>36</v>
      </c>
      <c r="G12" s="85">
        <v>13</v>
      </c>
      <c r="H12" s="85">
        <v>25</v>
      </c>
    </row>
    <row r="13" spans="1:26" ht="16" x14ac:dyDescent="0.2">
      <c r="A13" s="3"/>
      <c r="B13" s="78" t="s">
        <v>116</v>
      </c>
      <c r="C13" s="85">
        <v>110</v>
      </c>
      <c r="D13" s="85">
        <v>26</v>
      </c>
      <c r="E13" s="85">
        <v>43</v>
      </c>
      <c r="F13" s="85">
        <v>43</v>
      </c>
      <c r="G13" s="85">
        <v>14</v>
      </c>
      <c r="H13" s="85">
        <v>25</v>
      </c>
    </row>
    <row r="14" spans="1:26" ht="16" x14ac:dyDescent="0.2">
      <c r="A14" s="3"/>
      <c r="B14" s="78" t="s">
        <v>98</v>
      </c>
      <c r="C14" s="85">
        <v>114</v>
      </c>
      <c r="D14" s="85">
        <v>27</v>
      </c>
      <c r="E14" s="85">
        <v>45</v>
      </c>
      <c r="F14" s="85">
        <v>45</v>
      </c>
      <c r="G14" s="85">
        <v>13</v>
      </c>
      <c r="H14" s="85">
        <v>25</v>
      </c>
    </row>
    <row r="15" spans="1:26" ht="16" x14ac:dyDescent="0.2">
      <c r="A15" s="3"/>
      <c r="B15" s="78" t="s">
        <v>99</v>
      </c>
      <c r="C15" s="85">
        <v>114</v>
      </c>
      <c r="D15" s="85">
        <v>28</v>
      </c>
      <c r="E15" s="85">
        <v>46</v>
      </c>
      <c r="F15" s="85">
        <v>46</v>
      </c>
      <c r="G15" s="85">
        <v>14</v>
      </c>
      <c r="H15" s="85">
        <v>25</v>
      </c>
    </row>
    <row r="16" spans="1:26" ht="16" x14ac:dyDescent="0.2">
      <c r="A16" s="3"/>
      <c r="B16" s="78" t="s">
        <v>100</v>
      </c>
      <c r="C16" s="85">
        <v>114</v>
      </c>
      <c r="D16" s="85">
        <v>27</v>
      </c>
      <c r="E16" s="85">
        <v>44</v>
      </c>
      <c r="F16" s="85">
        <v>44</v>
      </c>
      <c r="G16" s="85">
        <v>14</v>
      </c>
      <c r="H16" s="85">
        <v>25</v>
      </c>
    </row>
    <row r="17" spans="1:9" ht="19" x14ac:dyDescent="0.2">
      <c r="A17" s="3"/>
      <c r="B17" s="78" t="s">
        <v>101</v>
      </c>
      <c r="C17" s="85">
        <v>114</v>
      </c>
      <c r="D17" s="85" t="s">
        <v>194</v>
      </c>
      <c r="E17" s="85" t="s">
        <v>195</v>
      </c>
      <c r="F17" s="85">
        <v>36</v>
      </c>
      <c r="G17" s="85">
        <v>11</v>
      </c>
      <c r="H17" s="85" t="s">
        <v>193</v>
      </c>
    </row>
    <row r="18" spans="1:9" ht="16" x14ac:dyDescent="0.2">
      <c r="A18" s="3"/>
      <c r="B18" s="78" t="s">
        <v>102</v>
      </c>
      <c r="C18" s="85">
        <v>114</v>
      </c>
      <c r="D18" s="85">
        <v>15</v>
      </c>
      <c r="E18" s="85">
        <v>37</v>
      </c>
      <c r="F18" s="85">
        <v>37</v>
      </c>
      <c r="G18" s="85">
        <v>11</v>
      </c>
      <c r="H18" s="85" t="s">
        <v>193</v>
      </c>
    </row>
    <row r="19" spans="1:9" ht="16" x14ac:dyDescent="0.2">
      <c r="A19" s="3"/>
      <c r="B19" s="78" t="s">
        <v>103</v>
      </c>
      <c r="C19" s="85">
        <v>114</v>
      </c>
      <c r="D19" s="85">
        <v>15</v>
      </c>
      <c r="E19" s="85">
        <v>37</v>
      </c>
      <c r="F19" s="85">
        <v>37</v>
      </c>
      <c r="G19" s="85">
        <v>11</v>
      </c>
      <c r="H19" s="85" t="s">
        <v>193</v>
      </c>
    </row>
    <row r="20" spans="1:9" ht="19" x14ac:dyDescent="0.2">
      <c r="A20" s="3"/>
      <c r="B20" s="78" t="s">
        <v>119</v>
      </c>
      <c r="C20" s="85">
        <v>122</v>
      </c>
      <c r="D20" s="85">
        <v>22</v>
      </c>
      <c r="E20" s="85">
        <v>40</v>
      </c>
      <c r="F20" s="85" t="s">
        <v>196</v>
      </c>
      <c r="G20" s="85" t="s">
        <v>129</v>
      </c>
      <c r="H20" s="85" t="s">
        <v>129</v>
      </c>
    </row>
    <row r="21" spans="1:9" ht="16" x14ac:dyDescent="0.2">
      <c r="A21" s="3"/>
      <c r="B21" s="78" t="s">
        <v>120</v>
      </c>
      <c r="C21" s="85">
        <v>122</v>
      </c>
      <c r="D21" s="85">
        <v>22</v>
      </c>
      <c r="E21" s="85">
        <v>40</v>
      </c>
      <c r="F21" s="85">
        <v>22</v>
      </c>
      <c r="G21" s="85" t="s">
        <v>129</v>
      </c>
      <c r="H21" s="85" t="s">
        <v>129</v>
      </c>
    </row>
    <row r="22" spans="1:9" ht="16" x14ac:dyDescent="0.2">
      <c r="A22" s="3"/>
      <c r="B22" s="78" t="s">
        <v>104</v>
      </c>
      <c r="C22" s="85">
        <v>122</v>
      </c>
      <c r="D22" s="85">
        <v>22</v>
      </c>
      <c r="E22" s="85">
        <v>40</v>
      </c>
      <c r="F22" s="85">
        <v>22</v>
      </c>
      <c r="G22" s="85" t="s">
        <v>129</v>
      </c>
      <c r="H22" s="85" t="s">
        <v>129</v>
      </c>
    </row>
    <row r="23" spans="1:9" ht="16" x14ac:dyDescent="0.2">
      <c r="A23" s="61"/>
      <c r="B23" s="78" t="s">
        <v>479</v>
      </c>
      <c r="C23" s="85">
        <v>127</v>
      </c>
      <c r="D23" s="85">
        <v>23</v>
      </c>
      <c r="E23" s="85">
        <v>42</v>
      </c>
      <c r="F23" s="85">
        <v>23</v>
      </c>
      <c r="G23" s="85" t="s">
        <v>129</v>
      </c>
      <c r="H23" s="85" t="s">
        <v>129</v>
      </c>
    </row>
    <row r="24" spans="1:9" ht="16" x14ac:dyDescent="0.2">
      <c r="A24" s="61"/>
      <c r="B24" s="78" t="s">
        <v>492</v>
      </c>
      <c r="C24" s="85">
        <v>157</v>
      </c>
      <c r="D24" s="85">
        <v>28</v>
      </c>
      <c r="E24" s="85">
        <v>52</v>
      </c>
      <c r="F24" s="85">
        <v>28</v>
      </c>
      <c r="G24" s="85" t="s">
        <v>129</v>
      </c>
      <c r="H24" s="85" t="s">
        <v>129</v>
      </c>
    </row>
    <row r="25" spans="1:9" ht="16" x14ac:dyDescent="0.2">
      <c r="A25" s="61"/>
      <c r="B25" s="66"/>
      <c r="C25" s="86"/>
      <c r="D25" s="86"/>
      <c r="E25" s="86"/>
      <c r="F25" s="86"/>
      <c r="G25" s="86"/>
      <c r="H25" s="86"/>
    </row>
    <row r="26" spans="1:9" ht="18.75" customHeight="1" x14ac:dyDescent="0.2">
      <c r="A26" s="3"/>
      <c r="B26" s="292" t="s">
        <v>204</v>
      </c>
      <c r="C26" s="292"/>
      <c r="D26" s="292"/>
      <c r="E26" s="292"/>
      <c r="F26" s="292"/>
      <c r="G26" s="292"/>
      <c r="H26" s="292"/>
      <c r="I26" s="292"/>
    </row>
    <row r="27" spans="1:9" ht="19" x14ac:dyDescent="0.2">
      <c r="A27" s="3"/>
      <c r="B27" s="87" t="s">
        <v>197</v>
      </c>
    </row>
    <row r="28" spans="1:9" ht="17" x14ac:dyDescent="0.2">
      <c r="A28" s="3"/>
      <c r="B28" s="88" t="s">
        <v>198</v>
      </c>
    </row>
    <row r="29" spans="1:9" ht="30.75" customHeight="1" x14ac:dyDescent="0.2">
      <c r="A29" s="61"/>
      <c r="B29" s="287" t="s">
        <v>490</v>
      </c>
      <c r="C29" s="287"/>
      <c r="D29" s="287"/>
      <c r="E29" s="287"/>
      <c r="F29" s="287"/>
      <c r="G29" s="287"/>
      <c r="H29" s="287"/>
    </row>
    <row r="30" spans="1:9" ht="16" x14ac:dyDescent="0.2">
      <c r="A30" s="3"/>
    </row>
    <row r="31" spans="1:9" ht="16" x14ac:dyDescent="0.2">
      <c r="A31" s="3"/>
      <c r="B31" s="89" t="s">
        <v>412</v>
      </c>
    </row>
    <row r="32" spans="1:9" ht="16" x14ac:dyDescent="0.2">
      <c r="A32" s="3"/>
      <c r="B32" s="88" t="s">
        <v>208</v>
      </c>
      <c r="C32" s="90" t="s">
        <v>209</v>
      </c>
    </row>
    <row r="33" spans="1:1" ht="16" x14ac:dyDescent="0.2">
      <c r="A33" s="3"/>
    </row>
    <row r="34" spans="1:1" ht="16" x14ac:dyDescent="0.2">
      <c r="A34" s="3"/>
    </row>
    <row r="35" spans="1:1" ht="16" x14ac:dyDescent="0.2">
      <c r="A35" s="3"/>
    </row>
    <row r="36" spans="1:1" ht="16" x14ac:dyDescent="0.2">
      <c r="A36" s="3"/>
    </row>
    <row r="37" spans="1:1" ht="16" x14ac:dyDescent="0.2">
      <c r="A37" s="3"/>
    </row>
    <row r="38" spans="1:1" ht="16" x14ac:dyDescent="0.2">
      <c r="A38" s="3"/>
    </row>
    <row r="39" spans="1:1" ht="16" x14ac:dyDescent="0.2">
      <c r="A39" s="3"/>
    </row>
    <row r="40" spans="1:1" ht="16" x14ac:dyDescent="0.2">
      <c r="A40" s="3"/>
    </row>
    <row r="41" spans="1:1" ht="16" x14ac:dyDescent="0.2">
      <c r="A41" s="3"/>
    </row>
    <row r="42" spans="1:1" ht="16" x14ac:dyDescent="0.2">
      <c r="A42" s="3"/>
    </row>
    <row r="43" spans="1:1" ht="16" x14ac:dyDescent="0.2">
      <c r="A43" s="3"/>
    </row>
    <row r="44" spans="1:1" ht="16" x14ac:dyDescent="0.2">
      <c r="A44" s="3"/>
    </row>
    <row r="45" spans="1:1" ht="16" x14ac:dyDescent="0.2">
      <c r="A45" s="3"/>
    </row>
    <row r="46" spans="1:1" ht="16" x14ac:dyDescent="0.2">
      <c r="A46" s="3"/>
    </row>
    <row r="47" spans="1:1" ht="16" x14ac:dyDescent="0.2">
      <c r="A47" s="3"/>
    </row>
    <row r="48" spans="1:1" ht="16" x14ac:dyDescent="0.2">
      <c r="A48" s="3"/>
    </row>
    <row r="49" spans="1:1" ht="16" x14ac:dyDescent="0.2">
      <c r="A49" s="3"/>
    </row>
    <row r="50" spans="1:1" ht="16" x14ac:dyDescent="0.2">
      <c r="A50" s="3"/>
    </row>
    <row r="51" spans="1:1" ht="16" x14ac:dyDescent="0.2">
      <c r="A51" s="3"/>
    </row>
    <row r="52" spans="1:1" ht="16" x14ac:dyDescent="0.2">
      <c r="A52" s="3"/>
    </row>
    <row r="53" spans="1:1" ht="16" x14ac:dyDescent="0.2">
      <c r="A53" s="3"/>
    </row>
    <row r="54" spans="1:1" ht="16" x14ac:dyDescent="0.2">
      <c r="A54" s="3"/>
    </row>
    <row r="55" spans="1:1" ht="16" x14ac:dyDescent="0.2">
      <c r="A55" s="3"/>
    </row>
    <row r="56" spans="1:1" ht="16" x14ac:dyDescent="0.2">
      <c r="A56" s="3"/>
    </row>
    <row r="57" spans="1:1" ht="16" x14ac:dyDescent="0.2">
      <c r="A57" s="3"/>
    </row>
    <row r="58" spans="1:1" ht="16" x14ac:dyDescent="0.2">
      <c r="A58" s="3"/>
    </row>
    <row r="59" spans="1:1" ht="16" x14ac:dyDescent="0.2">
      <c r="A59" s="3"/>
    </row>
    <row r="60" spans="1:1" ht="16" x14ac:dyDescent="0.2">
      <c r="A60" s="3"/>
    </row>
    <row r="61" spans="1:1" ht="16" x14ac:dyDescent="0.2">
      <c r="A61" s="3"/>
    </row>
    <row r="62" spans="1:1" ht="16" x14ac:dyDescent="0.2">
      <c r="A62" s="3"/>
    </row>
    <row r="63" spans="1:1" ht="16" x14ac:dyDescent="0.2">
      <c r="A63" s="3"/>
    </row>
    <row r="64" spans="1:1" ht="16" x14ac:dyDescent="0.2">
      <c r="A64" s="3"/>
    </row>
    <row r="65" spans="1:1" ht="16" x14ac:dyDescent="0.2">
      <c r="A65" s="3"/>
    </row>
    <row r="66" spans="1:1" ht="16" x14ac:dyDescent="0.2">
      <c r="A66" s="3"/>
    </row>
    <row r="67" spans="1:1" ht="16" x14ac:dyDescent="0.2">
      <c r="A67" s="3"/>
    </row>
    <row r="68" spans="1:1" ht="16" x14ac:dyDescent="0.2">
      <c r="A68" s="3"/>
    </row>
    <row r="69" spans="1:1" ht="16" x14ac:dyDescent="0.2">
      <c r="A69" s="3"/>
    </row>
    <row r="70" spans="1:1" ht="16" x14ac:dyDescent="0.2">
      <c r="A70" s="3"/>
    </row>
    <row r="71" spans="1:1" ht="16" x14ac:dyDescent="0.2">
      <c r="A71" s="3"/>
    </row>
    <row r="72" spans="1:1" ht="16" x14ac:dyDescent="0.2">
      <c r="A72" s="3"/>
    </row>
    <row r="73" spans="1:1" ht="16" x14ac:dyDescent="0.2">
      <c r="A73" s="3"/>
    </row>
    <row r="74" spans="1:1" ht="16" x14ac:dyDescent="0.2">
      <c r="A74" s="3"/>
    </row>
    <row r="75" spans="1:1" ht="16" x14ac:dyDescent="0.2">
      <c r="A75" s="3"/>
    </row>
    <row r="76" spans="1:1" ht="16" x14ac:dyDescent="0.2">
      <c r="A76" s="3"/>
    </row>
    <row r="77" spans="1:1" ht="16" x14ac:dyDescent="0.2">
      <c r="A77" s="3"/>
    </row>
    <row r="78" spans="1:1" ht="16" x14ac:dyDescent="0.2">
      <c r="A78" s="3"/>
    </row>
    <row r="79" spans="1:1" ht="16" x14ac:dyDescent="0.2">
      <c r="A79" s="3"/>
    </row>
    <row r="80" spans="1:1" ht="16" x14ac:dyDescent="0.2">
      <c r="A80" s="3"/>
    </row>
    <row r="81" spans="1:1" ht="16" x14ac:dyDescent="0.2">
      <c r="A81" s="3"/>
    </row>
    <row r="82" spans="1:1" ht="16" x14ac:dyDescent="0.2">
      <c r="A82" s="3"/>
    </row>
    <row r="83" spans="1:1" ht="16" x14ac:dyDescent="0.2">
      <c r="A83" s="3"/>
    </row>
    <row r="84" spans="1:1" ht="16" x14ac:dyDescent="0.2">
      <c r="A84" s="3"/>
    </row>
    <row r="85" spans="1:1" ht="16" x14ac:dyDescent="0.2">
      <c r="A85" s="3"/>
    </row>
    <row r="86" spans="1:1" ht="16" x14ac:dyDescent="0.2">
      <c r="A86" s="3"/>
    </row>
    <row r="87" spans="1:1" ht="16" x14ac:dyDescent="0.2">
      <c r="A87" s="3"/>
    </row>
    <row r="88" spans="1:1" ht="16" x14ac:dyDescent="0.2">
      <c r="A88" s="3"/>
    </row>
    <row r="89" spans="1:1" ht="16" x14ac:dyDescent="0.2">
      <c r="A89" s="3"/>
    </row>
    <row r="90" spans="1:1" ht="16" x14ac:dyDescent="0.2">
      <c r="A90" s="3"/>
    </row>
    <row r="91" spans="1:1" ht="16" x14ac:dyDescent="0.2">
      <c r="A91" s="3"/>
    </row>
    <row r="92" spans="1:1" ht="16" x14ac:dyDescent="0.2">
      <c r="A92" s="3"/>
    </row>
    <row r="93" spans="1:1" ht="16" x14ac:dyDescent="0.2">
      <c r="A93" s="3"/>
    </row>
    <row r="94" spans="1:1" ht="16" x14ac:dyDescent="0.2">
      <c r="A94" s="3"/>
    </row>
    <row r="95" spans="1:1" ht="16" x14ac:dyDescent="0.2">
      <c r="A95" s="3"/>
    </row>
    <row r="96" spans="1:1" ht="16" x14ac:dyDescent="0.2">
      <c r="A96" s="3"/>
    </row>
    <row r="97" spans="1:1" ht="16" x14ac:dyDescent="0.2">
      <c r="A97" s="3"/>
    </row>
    <row r="98" spans="1:1" ht="16" x14ac:dyDescent="0.2">
      <c r="A98" s="3"/>
    </row>
    <row r="99" spans="1:1" ht="16" x14ac:dyDescent="0.2">
      <c r="A99" s="3"/>
    </row>
    <row r="100" spans="1:1" ht="16" x14ac:dyDescent="0.2">
      <c r="A100" s="3"/>
    </row>
    <row r="101" spans="1:1" ht="16" x14ac:dyDescent="0.2">
      <c r="A101" s="3"/>
    </row>
    <row r="102" spans="1:1" ht="16" x14ac:dyDescent="0.2">
      <c r="A102" s="3"/>
    </row>
    <row r="103" spans="1:1" ht="16" x14ac:dyDescent="0.2">
      <c r="A103" s="3"/>
    </row>
    <row r="104" spans="1:1" ht="16" x14ac:dyDescent="0.2">
      <c r="A104" s="3"/>
    </row>
    <row r="105" spans="1:1" ht="16" x14ac:dyDescent="0.2">
      <c r="A105" s="3"/>
    </row>
    <row r="106" spans="1:1" ht="16" x14ac:dyDescent="0.2">
      <c r="A106" s="3"/>
    </row>
    <row r="107" spans="1:1" ht="16" x14ac:dyDescent="0.2">
      <c r="A107" s="3"/>
    </row>
    <row r="108" spans="1:1" ht="16" x14ac:dyDescent="0.2">
      <c r="A108" s="3"/>
    </row>
    <row r="109" spans="1:1" ht="16" x14ac:dyDescent="0.2">
      <c r="A109" s="3"/>
    </row>
    <row r="110" spans="1:1" ht="16" x14ac:dyDescent="0.2">
      <c r="A110" s="3"/>
    </row>
    <row r="111" spans="1:1" ht="16" x14ac:dyDescent="0.2">
      <c r="A111" s="3"/>
    </row>
    <row r="112" spans="1:1" ht="16" x14ac:dyDescent="0.2">
      <c r="A112" s="3"/>
    </row>
    <row r="113" spans="1:1" ht="16" x14ac:dyDescent="0.2">
      <c r="A113" s="3"/>
    </row>
    <row r="114" spans="1:1" ht="16" x14ac:dyDescent="0.2">
      <c r="A114" s="3"/>
    </row>
    <row r="115" spans="1:1" ht="16" x14ac:dyDescent="0.2">
      <c r="A115" s="3"/>
    </row>
    <row r="116" spans="1:1" ht="16" x14ac:dyDescent="0.2">
      <c r="A116" s="3"/>
    </row>
    <row r="117" spans="1:1" ht="16" x14ac:dyDescent="0.2">
      <c r="A117" s="3"/>
    </row>
    <row r="118" spans="1:1" ht="16" x14ac:dyDescent="0.2">
      <c r="A118" s="3"/>
    </row>
    <row r="119" spans="1:1" ht="16" x14ac:dyDescent="0.2">
      <c r="A119" s="3"/>
    </row>
    <row r="120" spans="1:1" ht="16" x14ac:dyDescent="0.2">
      <c r="A120" s="3"/>
    </row>
    <row r="121" spans="1:1" ht="16" x14ac:dyDescent="0.2">
      <c r="A121" s="3"/>
    </row>
    <row r="122" spans="1:1" ht="16" x14ac:dyDescent="0.2">
      <c r="A122" s="3"/>
    </row>
    <row r="123" spans="1:1" ht="16" x14ac:dyDescent="0.2">
      <c r="A123" s="3"/>
    </row>
    <row r="124" spans="1:1" ht="16" x14ac:dyDescent="0.2">
      <c r="A124" s="3"/>
    </row>
    <row r="125" spans="1:1" ht="16" x14ac:dyDescent="0.2">
      <c r="A125" s="3"/>
    </row>
    <row r="126" spans="1:1" ht="16" x14ac:dyDescent="0.2">
      <c r="A126" s="3"/>
    </row>
    <row r="127" spans="1:1" ht="16" x14ac:dyDescent="0.2">
      <c r="A127" s="3"/>
    </row>
    <row r="128" spans="1:1" ht="16" x14ac:dyDescent="0.2">
      <c r="A128" s="3"/>
    </row>
    <row r="129" spans="1:1" ht="16" x14ac:dyDescent="0.2">
      <c r="A129" s="3"/>
    </row>
    <row r="130" spans="1:1" ht="16" x14ac:dyDescent="0.2">
      <c r="A130" s="3"/>
    </row>
    <row r="131" spans="1:1" ht="16" x14ac:dyDescent="0.2">
      <c r="A131" s="3"/>
    </row>
    <row r="132" spans="1:1" ht="16" x14ac:dyDescent="0.2">
      <c r="A132" s="3"/>
    </row>
    <row r="133" spans="1:1" ht="16" x14ac:dyDescent="0.2">
      <c r="A133" s="3"/>
    </row>
    <row r="134" spans="1:1" ht="16" x14ac:dyDescent="0.2">
      <c r="A134" s="3"/>
    </row>
    <row r="135" spans="1:1" ht="16" x14ac:dyDescent="0.2">
      <c r="A135" s="3"/>
    </row>
    <row r="136" spans="1:1" ht="16" x14ac:dyDescent="0.2">
      <c r="A136" s="3"/>
    </row>
    <row r="137" spans="1:1" ht="16" x14ac:dyDescent="0.2">
      <c r="A137" s="3"/>
    </row>
    <row r="138" spans="1:1" ht="16" x14ac:dyDescent="0.2">
      <c r="A138" s="3"/>
    </row>
    <row r="139" spans="1:1" ht="16" x14ac:dyDescent="0.2">
      <c r="A139" s="3"/>
    </row>
    <row r="140" spans="1:1" ht="16" x14ac:dyDescent="0.2">
      <c r="A140" s="3"/>
    </row>
    <row r="141" spans="1:1" ht="16" x14ac:dyDescent="0.2">
      <c r="A141" s="3"/>
    </row>
    <row r="142" spans="1:1" ht="16" x14ac:dyDescent="0.2">
      <c r="A142" s="3"/>
    </row>
    <row r="143" spans="1:1" ht="16" x14ac:dyDescent="0.2">
      <c r="A143" s="3"/>
    </row>
    <row r="144" spans="1:1" ht="16" x14ac:dyDescent="0.2">
      <c r="A144" s="3"/>
    </row>
    <row r="145" spans="1:1" ht="16" x14ac:dyDescent="0.2">
      <c r="A145" s="3"/>
    </row>
    <row r="146" spans="1:1" ht="16" x14ac:dyDescent="0.2">
      <c r="A146" s="3"/>
    </row>
    <row r="147" spans="1:1" ht="16" x14ac:dyDescent="0.2">
      <c r="A147" s="3"/>
    </row>
    <row r="148" spans="1:1" ht="16" x14ac:dyDescent="0.2">
      <c r="A148" s="3"/>
    </row>
    <row r="149" spans="1:1" ht="16" x14ac:dyDescent="0.2">
      <c r="A149" s="3"/>
    </row>
    <row r="150" spans="1:1" ht="16" x14ac:dyDescent="0.2">
      <c r="A150" s="3"/>
    </row>
    <row r="151" spans="1:1" ht="16" x14ac:dyDescent="0.2">
      <c r="A151" s="3"/>
    </row>
    <row r="152" spans="1:1" ht="16" x14ac:dyDescent="0.2">
      <c r="A152" s="3"/>
    </row>
    <row r="153" spans="1:1" ht="16" x14ac:dyDescent="0.2">
      <c r="A153" s="3"/>
    </row>
    <row r="154" spans="1:1" ht="16" x14ac:dyDescent="0.2">
      <c r="A154" s="3"/>
    </row>
    <row r="155" spans="1:1" ht="16" x14ac:dyDescent="0.2">
      <c r="A155" s="3"/>
    </row>
    <row r="156" spans="1:1" ht="16" x14ac:dyDescent="0.2">
      <c r="A156" s="3"/>
    </row>
    <row r="157" spans="1:1" ht="16" x14ac:dyDescent="0.2">
      <c r="A157" s="3"/>
    </row>
    <row r="158" spans="1:1" ht="16" x14ac:dyDescent="0.2">
      <c r="A158" s="3"/>
    </row>
    <row r="159" spans="1:1" ht="16" x14ac:dyDescent="0.2">
      <c r="A159" s="3"/>
    </row>
    <row r="160" spans="1:1" ht="16" x14ac:dyDescent="0.2">
      <c r="A160" s="3"/>
    </row>
    <row r="161" spans="1:1" ht="16" x14ac:dyDescent="0.2">
      <c r="A161" s="3"/>
    </row>
    <row r="162" spans="1:1" ht="16" x14ac:dyDescent="0.2">
      <c r="A162" s="3"/>
    </row>
    <row r="163" spans="1:1" ht="16" x14ac:dyDescent="0.2">
      <c r="A163" s="3"/>
    </row>
    <row r="164" spans="1:1" ht="16" x14ac:dyDescent="0.2">
      <c r="A164" s="3"/>
    </row>
    <row r="165" spans="1:1" ht="16" x14ac:dyDescent="0.2">
      <c r="A165" s="3"/>
    </row>
    <row r="166" spans="1:1" ht="16" x14ac:dyDescent="0.2">
      <c r="A166" s="3"/>
    </row>
    <row r="167" spans="1:1" ht="16" x14ac:dyDescent="0.2">
      <c r="A167" s="3"/>
    </row>
    <row r="168" spans="1:1" ht="16" x14ac:dyDescent="0.2">
      <c r="A168" s="3"/>
    </row>
    <row r="169" spans="1:1" ht="16" x14ac:dyDescent="0.2">
      <c r="A169" s="3"/>
    </row>
    <row r="170" spans="1:1" ht="16" x14ac:dyDescent="0.2">
      <c r="A170" s="3"/>
    </row>
    <row r="171" spans="1:1" ht="16" x14ac:dyDescent="0.2">
      <c r="A171" s="3"/>
    </row>
    <row r="172" spans="1:1" ht="16" x14ac:dyDescent="0.2">
      <c r="A172" s="3"/>
    </row>
    <row r="173" spans="1:1" ht="16" x14ac:dyDescent="0.2">
      <c r="A173" s="3"/>
    </row>
    <row r="174" spans="1:1" ht="16" x14ac:dyDescent="0.2">
      <c r="A174" s="3"/>
    </row>
    <row r="175" spans="1:1" ht="16" x14ac:dyDescent="0.2">
      <c r="A175" s="3"/>
    </row>
    <row r="176" spans="1:1" ht="16" x14ac:dyDescent="0.2">
      <c r="A176" s="3"/>
    </row>
    <row r="177" spans="1:1" ht="16" x14ac:dyDescent="0.2">
      <c r="A177" s="3"/>
    </row>
    <row r="178" spans="1:1" ht="16" x14ac:dyDescent="0.2">
      <c r="A178" s="3"/>
    </row>
    <row r="179" spans="1:1" ht="16" x14ac:dyDescent="0.2">
      <c r="A179" s="3"/>
    </row>
    <row r="180" spans="1:1" ht="16" x14ac:dyDescent="0.2">
      <c r="A180" s="3"/>
    </row>
    <row r="181" spans="1:1" ht="16" x14ac:dyDescent="0.2">
      <c r="A181" s="3"/>
    </row>
    <row r="182" spans="1:1" ht="16" x14ac:dyDescent="0.2">
      <c r="A182" s="3"/>
    </row>
    <row r="183" spans="1:1" ht="16" x14ac:dyDescent="0.2">
      <c r="A183" s="3"/>
    </row>
    <row r="184" spans="1:1" ht="16" x14ac:dyDescent="0.2">
      <c r="A184" s="3"/>
    </row>
    <row r="185" spans="1:1" ht="16" x14ac:dyDescent="0.2">
      <c r="A185" s="3"/>
    </row>
    <row r="186" spans="1:1" ht="16" x14ac:dyDescent="0.2">
      <c r="A186" s="3"/>
    </row>
    <row r="187" spans="1:1" ht="16" x14ac:dyDescent="0.2">
      <c r="A187" s="3"/>
    </row>
    <row r="188" spans="1:1" ht="16" x14ac:dyDescent="0.2">
      <c r="A188" s="3"/>
    </row>
    <row r="189" spans="1:1" ht="16" x14ac:dyDescent="0.2">
      <c r="A189" s="3"/>
    </row>
    <row r="190" spans="1:1" ht="16" x14ac:dyDescent="0.2">
      <c r="A190" s="3"/>
    </row>
    <row r="191" spans="1:1" ht="16" x14ac:dyDescent="0.2">
      <c r="A191" s="3"/>
    </row>
    <row r="192" spans="1:1" ht="16" x14ac:dyDescent="0.2">
      <c r="A192" s="3"/>
    </row>
    <row r="193" spans="1:1" ht="16" x14ac:dyDescent="0.2">
      <c r="A193" s="3"/>
    </row>
    <row r="194" spans="1:1" ht="16" x14ac:dyDescent="0.2">
      <c r="A194" s="3"/>
    </row>
    <row r="195" spans="1:1" ht="16" x14ac:dyDescent="0.2">
      <c r="A195" s="3"/>
    </row>
    <row r="196" spans="1:1" ht="16" x14ac:dyDescent="0.2">
      <c r="A196" s="3"/>
    </row>
    <row r="197" spans="1:1" ht="16" x14ac:dyDescent="0.2">
      <c r="A197" s="3"/>
    </row>
    <row r="198" spans="1:1" ht="16" x14ac:dyDescent="0.2">
      <c r="A198" s="3"/>
    </row>
    <row r="199" spans="1:1" ht="16" x14ac:dyDescent="0.2">
      <c r="A199" s="3"/>
    </row>
    <row r="200" spans="1:1" ht="16" x14ac:dyDescent="0.2">
      <c r="A200" s="3"/>
    </row>
    <row r="201" spans="1:1" ht="16" x14ac:dyDescent="0.2">
      <c r="A201" s="3"/>
    </row>
    <row r="202" spans="1:1" ht="16" x14ac:dyDescent="0.2">
      <c r="A202" s="3"/>
    </row>
    <row r="203" spans="1:1" ht="16" x14ac:dyDescent="0.2">
      <c r="A203" s="3"/>
    </row>
    <row r="204" spans="1:1" ht="16" x14ac:dyDescent="0.2">
      <c r="A204" s="3"/>
    </row>
    <row r="205" spans="1:1" ht="16" x14ac:dyDescent="0.2">
      <c r="A205" s="3"/>
    </row>
    <row r="206" spans="1:1" ht="16" x14ac:dyDescent="0.2">
      <c r="A206" s="3"/>
    </row>
    <row r="207" spans="1:1" ht="16" x14ac:dyDescent="0.2">
      <c r="A207" s="3"/>
    </row>
    <row r="208" spans="1:1" ht="16" x14ac:dyDescent="0.2">
      <c r="A208" s="3"/>
    </row>
    <row r="209" spans="1:1" ht="16" x14ac:dyDescent="0.2">
      <c r="A209" s="3"/>
    </row>
    <row r="210" spans="1:1" ht="16" x14ac:dyDescent="0.2">
      <c r="A210" s="3"/>
    </row>
    <row r="211" spans="1:1" ht="16" x14ac:dyDescent="0.2">
      <c r="A211" s="3"/>
    </row>
    <row r="212" spans="1:1" ht="16" x14ac:dyDescent="0.2">
      <c r="A212" s="3"/>
    </row>
    <row r="213" spans="1:1" ht="16" x14ac:dyDescent="0.2">
      <c r="A213" s="3"/>
    </row>
    <row r="214" spans="1:1" ht="16" x14ac:dyDescent="0.2">
      <c r="A214" s="3"/>
    </row>
    <row r="215" spans="1:1" ht="16" x14ac:dyDescent="0.2">
      <c r="A215" s="3"/>
    </row>
    <row r="216" spans="1:1" ht="16" x14ac:dyDescent="0.2">
      <c r="A216" s="3"/>
    </row>
    <row r="217" spans="1:1" ht="16" x14ac:dyDescent="0.2">
      <c r="A217" s="3"/>
    </row>
    <row r="218" spans="1:1" ht="16" x14ac:dyDescent="0.2">
      <c r="A218" s="3"/>
    </row>
    <row r="219" spans="1:1" ht="16" x14ac:dyDescent="0.2">
      <c r="A219" s="3"/>
    </row>
    <row r="220" spans="1:1" ht="16" x14ac:dyDescent="0.2">
      <c r="A220" s="3"/>
    </row>
    <row r="221" spans="1:1" ht="16" x14ac:dyDescent="0.2">
      <c r="A221" s="3"/>
    </row>
    <row r="222" spans="1:1" ht="16" x14ac:dyDescent="0.2">
      <c r="A222" s="3"/>
    </row>
    <row r="223" spans="1:1" ht="16" x14ac:dyDescent="0.2">
      <c r="A223" s="3"/>
    </row>
    <row r="224" spans="1:1" ht="16" x14ac:dyDescent="0.2">
      <c r="A224" s="3"/>
    </row>
    <row r="225" spans="1:1" ht="16" x14ac:dyDescent="0.2">
      <c r="A225" s="3"/>
    </row>
    <row r="226" spans="1:1" ht="16" x14ac:dyDescent="0.2">
      <c r="A226" s="3"/>
    </row>
    <row r="227" spans="1:1" ht="16" x14ac:dyDescent="0.2">
      <c r="A227" s="3"/>
    </row>
    <row r="228" spans="1:1" ht="16" x14ac:dyDescent="0.2">
      <c r="A228" s="3"/>
    </row>
    <row r="229" spans="1:1" ht="16" x14ac:dyDescent="0.2">
      <c r="A229" s="3"/>
    </row>
    <row r="230" spans="1:1" ht="16" x14ac:dyDescent="0.2">
      <c r="A230" s="3"/>
    </row>
    <row r="231" spans="1:1" ht="16" x14ac:dyDescent="0.2">
      <c r="A231" s="3"/>
    </row>
    <row r="232" spans="1:1" ht="16" x14ac:dyDescent="0.2">
      <c r="A232" s="3"/>
    </row>
    <row r="233" spans="1:1" ht="16" x14ac:dyDescent="0.2">
      <c r="A233" s="3"/>
    </row>
    <row r="234" spans="1:1" ht="16" x14ac:dyDescent="0.2">
      <c r="A234" s="3"/>
    </row>
    <row r="235" spans="1:1" ht="16" x14ac:dyDescent="0.2">
      <c r="A235" s="3"/>
    </row>
    <row r="236" spans="1:1" ht="16" x14ac:dyDescent="0.2">
      <c r="A236" s="3"/>
    </row>
    <row r="237" spans="1:1" ht="16" x14ac:dyDescent="0.2">
      <c r="A237" s="3"/>
    </row>
    <row r="238" spans="1:1" ht="16" x14ac:dyDescent="0.2">
      <c r="A238" s="3"/>
    </row>
    <row r="239" spans="1:1" ht="16" x14ac:dyDescent="0.2">
      <c r="A239" s="3"/>
    </row>
    <row r="240" spans="1:1" ht="16" x14ac:dyDescent="0.2">
      <c r="A240" s="3"/>
    </row>
    <row r="241" spans="1:1" ht="16" x14ac:dyDescent="0.2">
      <c r="A241" s="3"/>
    </row>
    <row r="242" spans="1:1" ht="16" x14ac:dyDescent="0.2">
      <c r="A242" s="3"/>
    </row>
    <row r="243" spans="1:1" ht="16" x14ac:dyDescent="0.2">
      <c r="A243" s="3"/>
    </row>
    <row r="244" spans="1:1" ht="16" x14ac:dyDescent="0.2">
      <c r="A244" s="3"/>
    </row>
    <row r="245" spans="1:1" ht="16" x14ac:dyDescent="0.2">
      <c r="A245" s="3"/>
    </row>
    <row r="246" spans="1:1" ht="16" x14ac:dyDescent="0.2">
      <c r="A246" s="3"/>
    </row>
    <row r="247" spans="1:1" ht="16" x14ac:dyDescent="0.2">
      <c r="A247" s="3"/>
    </row>
    <row r="248" spans="1:1" ht="16" x14ac:dyDescent="0.2">
      <c r="A248" s="3"/>
    </row>
    <row r="249" spans="1:1" ht="16" x14ac:dyDescent="0.2">
      <c r="A249" s="3"/>
    </row>
    <row r="250" spans="1:1" ht="16" x14ac:dyDescent="0.2">
      <c r="A250" s="3"/>
    </row>
    <row r="251" spans="1:1" ht="16" x14ac:dyDescent="0.2">
      <c r="A251" s="3"/>
    </row>
    <row r="252" spans="1:1" ht="16" x14ac:dyDescent="0.2">
      <c r="A252" s="3"/>
    </row>
    <row r="253" spans="1:1" ht="16" x14ac:dyDescent="0.2">
      <c r="A253" s="3"/>
    </row>
    <row r="254" spans="1:1" ht="16" x14ac:dyDescent="0.2">
      <c r="A254" s="3"/>
    </row>
    <row r="255" spans="1:1" ht="16" x14ac:dyDescent="0.2">
      <c r="A255" s="3"/>
    </row>
    <row r="256" spans="1:1" ht="16" x14ac:dyDescent="0.2">
      <c r="A256" s="3"/>
    </row>
    <row r="257" spans="1:1" ht="16" x14ac:dyDescent="0.2">
      <c r="A257" s="3"/>
    </row>
    <row r="258" spans="1:1" ht="16" x14ac:dyDescent="0.2">
      <c r="A258" s="3"/>
    </row>
    <row r="259" spans="1:1" ht="16" x14ac:dyDescent="0.2">
      <c r="A259" s="3"/>
    </row>
    <row r="260" spans="1:1" ht="16" x14ac:dyDescent="0.2">
      <c r="A260" s="3"/>
    </row>
    <row r="261" spans="1:1" ht="16" x14ac:dyDescent="0.2">
      <c r="A261" s="3"/>
    </row>
    <row r="262" spans="1:1" ht="16" x14ac:dyDescent="0.2">
      <c r="A262" s="3"/>
    </row>
    <row r="263" spans="1:1" ht="16" x14ac:dyDescent="0.2">
      <c r="A263" s="3"/>
    </row>
    <row r="264" spans="1:1" ht="16" x14ac:dyDescent="0.2">
      <c r="A264" s="3"/>
    </row>
    <row r="265" spans="1:1" ht="16" x14ac:dyDescent="0.2">
      <c r="A265" s="3"/>
    </row>
    <row r="266" spans="1:1" ht="16" x14ac:dyDescent="0.2">
      <c r="A266" s="3"/>
    </row>
    <row r="267" spans="1:1" ht="16" x14ac:dyDescent="0.2">
      <c r="A267" s="3"/>
    </row>
    <row r="268" spans="1:1" ht="16" x14ac:dyDescent="0.2">
      <c r="A268" s="3"/>
    </row>
    <row r="269" spans="1:1" ht="16" x14ac:dyDescent="0.2">
      <c r="A269" s="3"/>
    </row>
    <row r="270" spans="1:1" ht="16" x14ac:dyDescent="0.2">
      <c r="A270" s="3"/>
    </row>
    <row r="271" spans="1:1" ht="16" x14ac:dyDescent="0.2">
      <c r="A271" s="3"/>
    </row>
    <row r="272" spans="1:1" ht="16" x14ac:dyDescent="0.2">
      <c r="A272" s="3"/>
    </row>
    <row r="273" spans="1:1" ht="16" x14ac:dyDescent="0.2">
      <c r="A273" s="3"/>
    </row>
    <row r="274" spans="1:1" ht="16" x14ac:dyDescent="0.2">
      <c r="A274" s="3"/>
    </row>
    <row r="275" spans="1:1" ht="16" x14ac:dyDescent="0.2">
      <c r="A275" s="3"/>
    </row>
    <row r="276" spans="1:1" ht="16" x14ac:dyDescent="0.2">
      <c r="A276" s="3"/>
    </row>
    <row r="277" spans="1:1" ht="16" x14ac:dyDescent="0.2">
      <c r="A277" s="3"/>
    </row>
    <row r="278" spans="1:1" ht="16" x14ac:dyDescent="0.2">
      <c r="A278" s="3"/>
    </row>
    <row r="279" spans="1:1" ht="16" x14ac:dyDescent="0.2">
      <c r="A279" s="3"/>
    </row>
    <row r="280" spans="1:1" ht="16" x14ac:dyDescent="0.2">
      <c r="A280" s="3"/>
    </row>
    <row r="281" spans="1:1" ht="16" x14ac:dyDescent="0.2">
      <c r="A281" s="3"/>
    </row>
    <row r="282" spans="1:1" ht="16" x14ac:dyDescent="0.2">
      <c r="A282" s="3"/>
    </row>
    <row r="283" spans="1:1" ht="16" x14ac:dyDescent="0.2">
      <c r="A283" s="3"/>
    </row>
    <row r="284" spans="1:1" ht="16" x14ac:dyDescent="0.2">
      <c r="A284" s="3"/>
    </row>
    <row r="285" spans="1:1" ht="16" x14ac:dyDescent="0.2">
      <c r="A285" s="3"/>
    </row>
    <row r="286" spans="1:1" ht="16" x14ac:dyDescent="0.2">
      <c r="A286" s="3"/>
    </row>
    <row r="287" spans="1:1" ht="16" x14ac:dyDescent="0.2">
      <c r="A287" s="3"/>
    </row>
    <row r="288" spans="1:1" ht="16" x14ac:dyDescent="0.2">
      <c r="A288" s="3"/>
    </row>
    <row r="289" spans="1:1" ht="16" x14ac:dyDescent="0.2">
      <c r="A289" s="3"/>
    </row>
    <row r="290" spans="1:1" ht="16" x14ac:dyDescent="0.2">
      <c r="A290" s="3"/>
    </row>
    <row r="291" spans="1:1" ht="16" x14ac:dyDescent="0.2">
      <c r="A291" s="3"/>
    </row>
    <row r="292" spans="1:1" ht="16" x14ac:dyDescent="0.2">
      <c r="A292" s="3"/>
    </row>
    <row r="293" spans="1:1" ht="16" x14ac:dyDescent="0.2">
      <c r="A293" s="3"/>
    </row>
    <row r="294" spans="1:1" ht="16" x14ac:dyDescent="0.2">
      <c r="A294" s="3"/>
    </row>
    <row r="295" spans="1:1" ht="16" x14ac:dyDescent="0.2">
      <c r="A295" s="3"/>
    </row>
    <row r="296" spans="1:1" ht="16" x14ac:dyDescent="0.2">
      <c r="A296" s="3"/>
    </row>
    <row r="297" spans="1:1" ht="16" x14ac:dyDescent="0.2">
      <c r="A297" s="3"/>
    </row>
    <row r="298" spans="1:1" ht="16" x14ac:dyDescent="0.2">
      <c r="A298" s="3"/>
    </row>
    <row r="299" spans="1:1" ht="16" x14ac:dyDescent="0.2">
      <c r="A299" s="3"/>
    </row>
    <row r="300" spans="1:1" ht="16" x14ac:dyDescent="0.2">
      <c r="A300" s="3"/>
    </row>
    <row r="301" spans="1:1" ht="16" x14ac:dyDescent="0.2">
      <c r="A301" s="3"/>
    </row>
    <row r="302" spans="1:1" ht="16" x14ac:dyDescent="0.2">
      <c r="A302" s="3"/>
    </row>
    <row r="303" spans="1:1" ht="16" x14ac:dyDescent="0.2">
      <c r="A303" s="3"/>
    </row>
    <row r="304" spans="1:1" ht="16" x14ac:dyDescent="0.2">
      <c r="A304" s="3"/>
    </row>
    <row r="305" spans="1:1" ht="16" x14ac:dyDescent="0.2">
      <c r="A305" s="3"/>
    </row>
    <row r="306" spans="1:1" ht="16" x14ac:dyDescent="0.2">
      <c r="A306" s="3"/>
    </row>
    <row r="307" spans="1:1" ht="16" x14ac:dyDescent="0.2">
      <c r="A307" s="3"/>
    </row>
    <row r="308" spans="1:1" ht="16" x14ac:dyDescent="0.2">
      <c r="A308" s="3"/>
    </row>
    <row r="309" spans="1:1" ht="16" x14ac:dyDescent="0.2">
      <c r="A309" s="3"/>
    </row>
    <row r="310" spans="1:1" ht="16" x14ac:dyDescent="0.2">
      <c r="A310" s="3"/>
    </row>
    <row r="311" spans="1:1" ht="16" x14ac:dyDescent="0.2">
      <c r="A311" s="3"/>
    </row>
    <row r="312" spans="1:1" ht="16" x14ac:dyDescent="0.2">
      <c r="A312" s="3"/>
    </row>
    <row r="313" spans="1:1" ht="16" x14ac:dyDescent="0.2">
      <c r="A313" s="3"/>
    </row>
    <row r="314" spans="1:1" ht="16" x14ac:dyDescent="0.2">
      <c r="A314" s="3"/>
    </row>
    <row r="315" spans="1:1" ht="16" x14ac:dyDescent="0.2">
      <c r="A315" s="3"/>
    </row>
    <row r="316" spans="1:1" ht="16" x14ac:dyDescent="0.2">
      <c r="A316" s="3"/>
    </row>
    <row r="317" spans="1:1" ht="16" x14ac:dyDescent="0.2">
      <c r="A317" s="3"/>
    </row>
    <row r="318" spans="1:1" ht="16" x14ac:dyDescent="0.2">
      <c r="A318" s="3"/>
    </row>
    <row r="319" spans="1:1" ht="16" x14ac:dyDescent="0.2">
      <c r="A319" s="3"/>
    </row>
    <row r="320" spans="1:1" ht="16" x14ac:dyDescent="0.2">
      <c r="A320" s="3"/>
    </row>
    <row r="321" spans="1:1" ht="16" x14ac:dyDescent="0.2">
      <c r="A321" s="3"/>
    </row>
    <row r="322" spans="1:1" ht="16" x14ac:dyDescent="0.2">
      <c r="A322" s="3"/>
    </row>
    <row r="323" spans="1:1" ht="16" x14ac:dyDescent="0.2">
      <c r="A323" s="3"/>
    </row>
    <row r="324" spans="1:1" ht="16" x14ac:dyDescent="0.2">
      <c r="A324" s="3"/>
    </row>
    <row r="325" spans="1:1" ht="16" x14ac:dyDescent="0.2">
      <c r="A325" s="3"/>
    </row>
    <row r="326" spans="1:1" ht="16" x14ac:dyDescent="0.2">
      <c r="A326" s="3"/>
    </row>
    <row r="327" spans="1:1" ht="16" x14ac:dyDescent="0.2">
      <c r="A327" s="3"/>
    </row>
    <row r="328" spans="1:1" ht="16" x14ac:dyDescent="0.2">
      <c r="A328" s="3"/>
    </row>
    <row r="329" spans="1:1" ht="16" x14ac:dyDescent="0.2">
      <c r="A329" s="3"/>
    </row>
    <row r="330" spans="1:1" ht="16" x14ac:dyDescent="0.2">
      <c r="A330" s="3"/>
    </row>
    <row r="331" spans="1:1" ht="16" x14ac:dyDescent="0.2">
      <c r="A331" s="3"/>
    </row>
    <row r="332" spans="1:1" ht="16" x14ac:dyDescent="0.2">
      <c r="A332" s="3"/>
    </row>
    <row r="333" spans="1:1" ht="16" x14ac:dyDescent="0.2">
      <c r="A333" s="3"/>
    </row>
    <row r="334" spans="1:1" ht="16" x14ac:dyDescent="0.2">
      <c r="A334" s="3"/>
    </row>
    <row r="335" spans="1:1" ht="16" x14ac:dyDescent="0.2">
      <c r="A335" s="3"/>
    </row>
    <row r="336" spans="1:1" ht="16" x14ac:dyDescent="0.2">
      <c r="A336" s="3"/>
    </row>
    <row r="337" spans="1:1" ht="16" x14ac:dyDescent="0.2">
      <c r="A337" s="3"/>
    </row>
    <row r="338" spans="1:1" ht="16" x14ac:dyDescent="0.2">
      <c r="A338" s="3"/>
    </row>
    <row r="339" spans="1:1" ht="16" x14ac:dyDescent="0.2">
      <c r="A339" s="3"/>
    </row>
    <row r="340" spans="1:1" ht="16" x14ac:dyDescent="0.2">
      <c r="A340" s="3"/>
    </row>
    <row r="341" spans="1:1" ht="16" x14ac:dyDescent="0.2">
      <c r="A341" s="3"/>
    </row>
    <row r="342" spans="1:1" ht="16" x14ac:dyDescent="0.2">
      <c r="A342" s="3"/>
    </row>
    <row r="343" spans="1:1" ht="16" x14ac:dyDescent="0.2">
      <c r="A343" s="3"/>
    </row>
    <row r="344" spans="1:1" ht="16" x14ac:dyDescent="0.2">
      <c r="A344" s="3"/>
    </row>
    <row r="345" spans="1:1" ht="16" x14ac:dyDescent="0.2">
      <c r="A345" s="3"/>
    </row>
    <row r="346" spans="1:1" ht="16" x14ac:dyDescent="0.2">
      <c r="A346" s="3"/>
    </row>
    <row r="347" spans="1:1" ht="16" x14ac:dyDescent="0.2">
      <c r="A347" s="3"/>
    </row>
    <row r="348" spans="1:1" ht="16" x14ac:dyDescent="0.2">
      <c r="A348" s="3"/>
    </row>
    <row r="349" spans="1:1" ht="16" x14ac:dyDescent="0.2">
      <c r="A349" s="3"/>
    </row>
    <row r="350" spans="1:1" ht="16" x14ac:dyDescent="0.2">
      <c r="A350" s="3"/>
    </row>
    <row r="351" spans="1:1" ht="16" x14ac:dyDescent="0.2">
      <c r="A351" s="3"/>
    </row>
    <row r="352" spans="1:1" ht="16" x14ac:dyDescent="0.2">
      <c r="A352" s="3"/>
    </row>
    <row r="353" spans="1:1" ht="16" x14ac:dyDescent="0.2">
      <c r="A353" s="3"/>
    </row>
    <row r="354" spans="1:1" ht="16" x14ac:dyDescent="0.2">
      <c r="A354" s="3"/>
    </row>
    <row r="355" spans="1:1" ht="16" x14ac:dyDescent="0.2">
      <c r="A355" s="3"/>
    </row>
    <row r="356" spans="1:1" ht="16" x14ac:dyDescent="0.2">
      <c r="A356" s="3"/>
    </row>
    <row r="357" spans="1:1" ht="16" x14ac:dyDescent="0.2">
      <c r="A357" s="3"/>
    </row>
    <row r="358" spans="1:1" ht="16" x14ac:dyDescent="0.2">
      <c r="A358" s="3"/>
    </row>
    <row r="359" spans="1:1" ht="16" x14ac:dyDescent="0.2">
      <c r="A359" s="3"/>
    </row>
    <row r="360" spans="1:1" ht="16" x14ac:dyDescent="0.2">
      <c r="A360" s="3"/>
    </row>
    <row r="361" spans="1:1" ht="16" x14ac:dyDescent="0.2">
      <c r="A361" s="3"/>
    </row>
    <row r="362" spans="1:1" ht="16" x14ac:dyDescent="0.2">
      <c r="A362" s="3"/>
    </row>
    <row r="363" spans="1:1" ht="16" x14ac:dyDescent="0.2">
      <c r="A363" s="3"/>
    </row>
    <row r="364" spans="1:1" ht="16" x14ac:dyDescent="0.2">
      <c r="A364" s="3"/>
    </row>
    <row r="365" spans="1:1" ht="16" x14ac:dyDescent="0.2">
      <c r="A365" s="3"/>
    </row>
    <row r="366" spans="1:1" ht="16" x14ac:dyDescent="0.2">
      <c r="A366" s="3"/>
    </row>
    <row r="367" spans="1:1" ht="16" x14ac:dyDescent="0.2">
      <c r="A367" s="3"/>
    </row>
    <row r="368" spans="1:1" ht="16" x14ac:dyDescent="0.2">
      <c r="A368" s="3"/>
    </row>
    <row r="369" spans="1:1" ht="16" x14ac:dyDescent="0.2">
      <c r="A369" s="3"/>
    </row>
    <row r="370" spans="1:1" ht="16" x14ac:dyDescent="0.2">
      <c r="A370" s="3"/>
    </row>
    <row r="371" spans="1:1" ht="16" x14ac:dyDescent="0.2">
      <c r="A371" s="3"/>
    </row>
    <row r="372" spans="1:1" ht="16" x14ac:dyDescent="0.2">
      <c r="A372" s="3"/>
    </row>
    <row r="373" spans="1:1" ht="16" x14ac:dyDescent="0.2">
      <c r="A373" s="3"/>
    </row>
    <row r="374" spans="1:1" ht="16" x14ac:dyDescent="0.2">
      <c r="A374" s="3"/>
    </row>
    <row r="375" spans="1:1" ht="16" x14ac:dyDescent="0.2">
      <c r="A375" s="3"/>
    </row>
    <row r="376" spans="1:1" ht="16" x14ac:dyDescent="0.2">
      <c r="A376" s="3"/>
    </row>
    <row r="377" spans="1:1" ht="16" x14ac:dyDescent="0.2">
      <c r="A377" s="3"/>
    </row>
    <row r="378" spans="1:1" ht="16" x14ac:dyDescent="0.2">
      <c r="A378" s="3"/>
    </row>
    <row r="379" spans="1:1" ht="16" x14ac:dyDescent="0.2">
      <c r="A379" s="3"/>
    </row>
    <row r="380" spans="1:1" ht="16" x14ac:dyDescent="0.2">
      <c r="A380" s="3"/>
    </row>
    <row r="381" spans="1:1" ht="16" x14ac:dyDescent="0.2">
      <c r="A381" s="3"/>
    </row>
    <row r="382" spans="1:1" ht="16" x14ac:dyDescent="0.2">
      <c r="A382" s="3"/>
    </row>
    <row r="383" spans="1:1" ht="16" x14ac:dyDescent="0.2">
      <c r="A383" s="3"/>
    </row>
    <row r="384" spans="1:1" ht="16" x14ac:dyDescent="0.2">
      <c r="A384" s="3"/>
    </row>
    <row r="385" spans="1:1" ht="16" x14ac:dyDescent="0.2">
      <c r="A385" s="3"/>
    </row>
    <row r="386" spans="1:1" ht="16" x14ac:dyDescent="0.2">
      <c r="A386" s="3"/>
    </row>
    <row r="387" spans="1:1" ht="16" x14ac:dyDescent="0.2">
      <c r="A387" s="3"/>
    </row>
    <row r="388" spans="1:1" ht="16" x14ac:dyDescent="0.2">
      <c r="A388" s="3"/>
    </row>
    <row r="389" spans="1:1" ht="16" x14ac:dyDescent="0.2">
      <c r="A389" s="3"/>
    </row>
    <row r="390" spans="1:1" ht="16" x14ac:dyDescent="0.2">
      <c r="A390" s="3"/>
    </row>
    <row r="391" spans="1:1" ht="16" x14ac:dyDescent="0.2">
      <c r="A391" s="3"/>
    </row>
    <row r="392" spans="1:1" ht="16" x14ac:dyDescent="0.2">
      <c r="A392" s="3"/>
    </row>
    <row r="393" spans="1:1" ht="16" x14ac:dyDescent="0.2">
      <c r="A393" s="3"/>
    </row>
    <row r="394" spans="1:1" ht="16" x14ac:dyDescent="0.2">
      <c r="A394" s="3"/>
    </row>
    <row r="395" spans="1:1" ht="16" x14ac:dyDescent="0.2">
      <c r="A395" s="3"/>
    </row>
    <row r="396" spans="1:1" ht="16" x14ac:dyDescent="0.2">
      <c r="A396" s="3"/>
    </row>
    <row r="397" spans="1:1" ht="16" x14ac:dyDescent="0.2">
      <c r="A397" s="3"/>
    </row>
    <row r="398" spans="1:1" ht="16" x14ac:dyDescent="0.2">
      <c r="A398" s="3"/>
    </row>
    <row r="399" spans="1:1" ht="16" x14ac:dyDescent="0.2">
      <c r="A399" s="3"/>
    </row>
    <row r="400" spans="1:1" ht="16" x14ac:dyDescent="0.2">
      <c r="A400" s="3"/>
    </row>
    <row r="401" spans="1:1" ht="16" x14ac:dyDescent="0.2">
      <c r="A401" s="3"/>
    </row>
    <row r="402" spans="1:1" ht="16" x14ac:dyDescent="0.2">
      <c r="A402" s="3"/>
    </row>
    <row r="403" spans="1:1" ht="16" x14ac:dyDescent="0.2">
      <c r="A403" s="3"/>
    </row>
    <row r="404" spans="1:1" ht="16" x14ac:dyDescent="0.2">
      <c r="A404" s="3"/>
    </row>
    <row r="405" spans="1:1" ht="16" x14ac:dyDescent="0.2">
      <c r="A405" s="3"/>
    </row>
    <row r="406" spans="1:1" ht="16" x14ac:dyDescent="0.2">
      <c r="A406" s="3"/>
    </row>
    <row r="407" spans="1:1" ht="16" x14ac:dyDescent="0.2">
      <c r="A407" s="3"/>
    </row>
    <row r="408" spans="1:1" ht="16" x14ac:dyDescent="0.2">
      <c r="A408" s="3"/>
    </row>
    <row r="409" spans="1:1" ht="16" x14ac:dyDescent="0.2">
      <c r="A409" s="3"/>
    </row>
    <row r="410" spans="1:1" ht="16" x14ac:dyDescent="0.2">
      <c r="A410" s="3"/>
    </row>
    <row r="411" spans="1:1" ht="16" x14ac:dyDescent="0.2">
      <c r="A411" s="3"/>
    </row>
    <row r="412" spans="1:1" ht="16" x14ac:dyDescent="0.2">
      <c r="A412" s="3"/>
    </row>
    <row r="413" spans="1:1" ht="16" x14ac:dyDescent="0.2">
      <c r="A413" s="3"/>
    </row>
    <row r="414" spans="1:1" ht="16" x14ac:dyDescent="0.2">
      <c r="A414" s="3"/>
    </row>
    <row r="415" spans="1:1" ht="16" x14ac:dyDescent="0.2">
      <c r="A415" s="3"/>
    </row>
    <row r="416" spans="1:1" ht="16" x14ac:dyDescent="0.2">
      <c r="A416" s="3"/>
    </row>
    <row r="417" spans="1:1" ht="16" x14ac:dyDescent="0.2">
      <c r="A417" s="3"/>
    </row>
    <row r="418" spans="1:1" ht="16" x14ac:dyDescent="0.2">
      <c r="A418" s="3"/>
    </row>
    <row r="419" spans="1:1" ht="16" x14ac:dyDescent="0.2">
      <c r="A419" s="3"/>
    </row>
    <row r="420" spans="1:1" ht="16" x14ac:dyDescent="0.2">
      <c r="A420" s="3"/>
    </row>
    <row r="421" spans="1:1" ht="16" x14ac:dyDescent="0.2">
      <c r="A421" s="3"/>
    </row>
    <row r="422" spans="1:1" ht="16" x14ac:dyDescent="0.2">
      <c r="A422" s="3"/>
    </row>
    <row r="423" spans="1:1" ht="16" x14ac:dyDescent="0.2">
      <c r="A423" s="3"/>
    </row>
    <row r="424" spans="1:1" ht="16" x14ac:dyDescent="0.2">
      <c r="A424" s="3"/>
    </row>
    <row r="425" spans="1:1" ht="16" x14ac:dyDescent="0.2">
      <c r="A425" s="3"/>
    </row>
    <row r="426" spans="1:1" ht="16" x14ac:dyDescent="0.2">
      <c r="A426" s="3"/>
    </row>
    <row r="427" spans="1:1" ht="16" x14ac:dyDescent="0.2">
      <c r="A427" s="3"/>
    </row>
    <row r="428" spans="1:1" ht="16" x14ac:dyDescent="0.2">
      <c r="A428" s="3"/>
    </row>
    <row r="429" spans="1:1" ht="16" x14ac:dyDescent="0.2">
      <c r="A429" s="3"/>
    </row>
    <row r="430" spans="1:1" ht="16" x14ac:dyDescent="0.2">
      <c r="A430" s="3"/>
    </row>
    <row r="431" spans="1:1" ht="16" x14ac:dyDescent="0.2">
      <c r="A431" s="3"/>
    </row>
    <row r="432" spans="1:1" ht="16" x14ac:dyDescent="0.2">
      <c r="A432" s="3"/>
    </row>
    <row r="433" spans="1:1" ht="16" x14ac:dyDescent="0.2">
      <c r="A433" s="3"/>
    </row>
    <row r="434" spans="1:1" ht="16" x14ac:dyDescent="0.2">
      <c r="A434" s="3"/>
    </row>
    <row r="435" spans="1:1" ht="16" x14ac:dyDescent="0.2">
      <c r="A435" s="3"/>
    </row>
    <row r="436" spans="1:1" ht="16" x14ac:dyDescent="0.2">
      <c r="A436" s="3"/>
    </row>
    <row r="437" spans="1:1" ht="16" x14ac:dyDescent="0.2">
      <c r="A437" s="3"/>
    </row>
    <row r="438" spans="1:1" ht="16" x14ac:dyDescent="0.2">
      <c r="A438" s="3"/>
    </row>
    <row r="439" spans="1:1" ht="16" x14ac:dyDescent="0.2">
      <c r="A439" s="3"/>
    </row>
    <row r="440" spans="1:1" ht="16" x14ac:dyDescent="0.2">
      <c r="A440" s="3"/>
    </row>
    <row r="441" spans="1:1" ht="16" x14ac:dyDescent="0.2">
      <c r="A441" s="3"/>
    </row>
    <row r="442" spans="1:1" ht="16" x14ac:dyDescent="0.2">
      <c r="A442" s="3"/>
    </row>
    <row r="443" spans="1:1" ht="16" x14ac:dyDescent="0.2">
      <c r="A443" s="3"/>
    </row>
    <row r="444" spans="1:1" ht="16" x14ac:dyDescent="0.2">
      <c r="A444" s="3"/>
    </row>
    <row r="445" spans="1:1" ht="16" x14ac:dyDescent="0.2">
      <c r="A445" s="3"/>
    </row>
    <row r="446" spans="1:1" ht="16" x14ac:dyDescent="0.2">
      <c r="A446" s="3"/>
    </row>
    <row r="447" spans="1:1" ht="16" x14ac:dyDescent="0.2">
      <c r="A447" s="3"/>
    </row>
    <row r="448" spans="1:1" ht="16" x14ac:dyDescent="0.2">
      <c r="A448" s="3"/>
    </row>
    <row r="449" spans="1:1" ht="16" x14ac:dyDescent="0.2">
      <c r="A449" s="3"/>
    </row>
    <row r="450" spans="1:1" ht="16" x14ac:dyDescent="0.2">
      <c r="A450" s="3"/>
    </row>
    <row r="451" spans="1:1" ht="16" x14ac:dyDescent="0.2">
      <c r="A451" s="3"/>
    </row>
    <row r="452" spans="1:1" ht="16" x14ac:dyDescent="0.2">
      <c r="A452" s="3"/>
    </row>
    <row r="453" spans="1:1" ht="16" x14ac:dyDescent="0.2">
      <c r="A453" s="3"/>
    </row>
    <row r="454" spans="1:1" ht="16" x14ac:dyDescent="0.2">
      <c r="A454" s="3"/>
    </row>
    <row r="455" spans="1:1" ht="16" x14ac:dyDescent="0.2">
      <c r="A455" s="3"/>
    </row>
    <row r="456" spans="1:1" ht="16" x14ac:dyDescent="0.2">
      <c r="A456" s="3"/>
    </row>
    <row r="457" spans="1:1" ht="16" x14ac:dyDescent="0.2">
      <c r="A457" s="3"/>
    </row>
    <row r="458" spans="1:1" ht="16" x14ac:dyDescent="0.2">
      <c r="A458" s="3"/>
    </row>
    <row r="459" spans="1:1" ht="16" x14ac:dyDescent="0.2">
      <c r="A459" s="3"/>
    </row>
    <row r="460" spans="1:1" ht="16" x14ac:dyDescent="0.2">
      <c r="A460" s="3"/>
    </row>
    <row r="461" spans="1:1" ht="16" x14ac:dyDescent="0.2">
      <c r="A461" s="3"/>
    </row>
    <row r="462" spans="1:1" ht="16" x14ac:dyDescent="0.2">
      <c r="A462" s="3"/>
    </row>
    <row r="463" spans="1:1" ht="16" x14ac:dyDescent="0.2">
      <c r="A463" s="3"/>
    </row>
    <row r="464" spans="1:1" ht="16" x14ac:dyDescent="0.2">
      <c r="A464" s="3"/>
    </row>
    <row r="465" spans="1:1" ht="16" x14ac:dyDescent="0.2">
      <c r="A465" s="3"/>
    </row>
    <row r="466" spans="1:1" ht="16" x14ac:dyDescent="0.2">
      <c r="A466" s="3"/>
    </row>
    <row r="467" spans="1:1" ht="16" x14ac:dyDescent="0.2">
      <c r="A467" s="3"/>
    </row>
    <row r="468" spans="1:1" ht="16" x14ac:dyDescent="0.2">
      <c r="A468" s="3"/>
    </row>
    <row r="469" spans="1:1" ht="16" x14ac:dyDescent="0.2">
      <c r="A469" s="3"/>
    </row>
    <row r="470" spans="1:1" ht="16" x14ac:dyDescent="0.2">
      <c r="A470" s="3"/>
    </row>
    <row r="471" spans="1:1" ht="16" x14ac:dyDescent="0.2">
      <c r="A471" s="3"/>
    </row>
    <row r="472" spans="1:1" ht="16" x14ac:dyDescent="0.2">
      <c r="A472" s="3"/>
    </row>
    <row r="473" spans="1:1" ht="16" x14ac:dyDescent="0.2">
      <c r="A473" s="3"/>
    </row>
    <row r="474" spans="1:1" ht="16" x14ac:dyDescent="0.2">
      <c r="A474" s="3"/>
    </row>
    <row r="475" spans="1:1" ht="16" x14ac:dyDescent="0.2">
      <c r="A475" s="3"/>
    </row>
    <row r="476" spans="1:1" ht="16" x14ac:dyDescent="0.2">
      <c r="A476" s="3"/>
    </row>
    <row r="477" spans="1:1" ht="16" x14ac:dyDescent="0.2">
      <c r="A477" s="3"/>
    </row>
    <row r="478" spans="1:1" ht="16" x14ac:dyDescent="0.2">
      <c r="A478" s="3"/>
    </row>
    <row r="479" spans="1:1" ht="16" x14ac:dyDescent="0.2">
      <c r="A479" s="3"/>
    </row>
    <row r="480" spans="1:1" ht="16" x14ac:dyDescent="0.2">
      <c r="A480" s="3"/>
    </row>
    <row r="481" spans="1:1" ht="16" x14ac:dyDescent="0.2">
      <c r="A481" s="3"/>
    </row>
    <row r="482" spans="1:1" ht="16" x14ac:dyDescent="0.2">
      <c r="A482" s="3"/>
    </row>
    <row r="483" spans="1:1" ht="16" x14ac:dyDescent="0.2">
      <c r="A483" s="3"/>
    </row>
    <row r="484" spans="1:1" ht="16" x14ac:dyDescent="0.2">
      <c r="A484" s="3"/>
    </row>
    <row r="485" spans="1:1" ht="16" x14ac:dyDescent="0.2">
      <c r="A485" s="3"/>
    </row>
    <row r="486" spans="1:1" ht="16" x14ac:dyDescent="0.2">
      <c r="A486" s="3"/>
    </row>
    <row r="487" spans="1:1" ht="16" x14ac:dyDescent="0.2">
      <c r="A487" s="3"/>
    </row>
    <row r="488" spans="1:1" ht="16" x14ac:dyDescent="0.2">
      <c r="A488" s="3"/>
    </row>
    <row r="489" spans="1:1" ht="16" x14ac:dyDescent="0.2">
      <c r="A489" s="3"/>
    </row>
    <row r="490" spans="1:1" ht="16" x14ac:dyDescent="0.2">
      <c r="A490" s="3"/>
    </row>
    <row r="491" spans="1:1" ht="16" x14ac:dyDescent="0.2">
      <c r="A491" s="3"/>
    </row>
    <row r="492" spans="1:1" ht="16" x14ac:dyDescent="0.2">
      <c r="A492" s="3"/>
    </row>
    <row r="493" spans="1:1" ht="16" x14ac:dyDescent="0.2">
      <c r="A493" s="3"/>
    </row>
    <row r="494" spans="1:1" ht="16" x14ac:dyDescent="0.2">
      <c r="A494" s="3"/>
    </row>
    <row r="495" spans="1:1" ht="16" x14ac:dyDescent="0.2">
      <c r="A495" s="3"/>
    </row>
    <row r="496" spans="1:1" ht="16" x14ac:dyDescent="0.2">
      <c r="A496" s="3"/>
    </row>
    <row r="497" spans="1:1" ht="16" x14ac:dyDescent="0.2">
      <c r="A497" s="3"/>
    </row>
    <row r="498" spans="1:1" ht="16" x14ac:dyDescent="0.2">
      <c r="A498" s="3"/>
    </row>
    <row r="499" spans="1:1" ht="16" x14ac:dyDescent="0.2">
      <c r="A499" s="3"/>
    </row>
    <row r="500" spans="1:1" ht="16" x14ac:dyDescent="0.2">
      <c r="A500" s="3"/>
    </row>
    <row r="501" spans="1:1" ht="16" x14ac:dyDescent="0.2">
      <c r="A501" s="3"/>
    </row>
    <row r="502" spans="1:1" ht="16" x14ac:dyDescent="0.2">
      <c r="A502" s="3"/>
    </row>
    <row r="503" spans="1:1" ht="16" x14ac:dyDescent="0.2">
      <c r="A503" s="3"/>
    </row>
    <row r="504" spans="1:1" ht="16" x14ac:dyDescent="0.2">
      <c r="A504" s="3"/>
    </row>
    <row r="505" spans="1:1" ht="16" x14ac:dyDescent="0.2">
      <c r="A505" s="3"/>
    </row>
    <row r="506" spans="1:1" ht="16" x14ac:dyDescent="0.2">
      <c r="A506" s="3"/>
    </row>
    <row r="507" spans="1:1" ht="16" x14ac:dyDescent="0.2">
      <c r="A507" s="3"/>
    </row>
    <row r="508" spans="1:1" ht="16" x14ac:dyDescent="0.2">
      <c r="A508" s="3"/>
    </row>
    <row r="509" spans="1:1" ht="16" x14ac:dyDescent="0.2">
      <c r="A509" s="3"/>
    </row>
    <row r="510" spans="1:1" ht="16" x14ac:dyDescent="0.2">
      <c r="A510" s="3"/>
    </row>
    <row r="511" spans="1:1" ht="16" x14ac:dyDescent="0.2">
      <c r="A511" s="3"/>
    </row>
    <row r="512" spans="1:1" ht="16" x14ac:dyDescent="0.2">
      <c r="A512" s="3"/>
    </row>
    <row r="513" spans="1:1" ht="16" x14ac:dyDescent="0.2">
      <c r="A513" s="3"/>
    </row>
    <row r="514" spans="1:1" ht="16" x14ac:dyDescent="0.2">
      <c r="A514" s="3"/>
    </row>
    <row r="515" spans="1:1" ht="16" x14ac:dyDescent="0.2">
      <c r="A515" s="3"/>
    </row>
    <row r="516" spans="1:1" ht="16" x14ac:dyDescent="0.2">
      <c r="A516" s="3"/>
    </row>
    <row r="517" spans="1:1" ht="16" x14ac:dyDescent="0.2">
      <c r="A517" s="3"/>
    </row>
    <row r="518" spans="1:1" ht="16" x14ac:dyDescent="0.2">
      <c r="A518" s="3"/>
    </row>
    <row r="519" spans="1:1" ht="16" x14ac:dyDescent="0.2">
      <c r="A519" s="3"/>
    </row>
    <row r="520" spans="1:1" ht="16" x14ac:dyDescent="0.2">
      <c r="A520" s="3"/>
    </row>
    <row r="521" spans="1:1" ht="16" x14ac:dyDescent="0.2">
      <c r="A521" s="3"/>
    </row>
    <row r="522" spans="1:1" ht="16" x14ac:dyDescent="0.2">
      <c r="A522" s="3"/>
    </row>
    <row r="523" spans="1:1" ht="16" x14ac:dyDescent="0.2">
      <c r="A523" s="3"/>
    </row>
    <row r="524" spans="1:1" ht="16" x14ac:dyDescent="0.2">
      <c r="A524" s="3"/>
    </row>
    <row r="525" spans="1:1" ht="16" x14ac:dyDescent="0.2">
      <c r="A525" s="3"/>
    </row>
    <row r="526" spans="1:1" ht="16" x14ac:dyDescent="0.2">
      <c r="A526" s="3"/>
    </row>
    <row r="527" spans="1:1" ht="16" x14ac:dyDescent="0.2">
      <c r="A527" s="3"/>
    </row>
    <row r="528" spans="1:1" ht="16" x14ac:dyDescent="0.2">
      <c r="A528" s="3"/>
    </row>
    <row r="529" spans="1:1" ht="16" x14ac:dyDescent="0.2">
      <c r="A529" s="3"/>
    </row>
    <row r="530" spans="1:1" ht="16" x14ac:dyDescent="0.2">
      <c r="A530" s="3"/>
    </row>
    <row r="531" spans="1:1" ht="16" x14ac:dyDescent="0.2">
      <c r="A531" s="3"/>
    </row>
    <row r="532" spans="1:1" ht="16" x14ac:dyDescent="0.2">
      <c r="A532" s="3"/>
    </row>
    <row r="533" spans="1:1" ht="16" x14ac:dyDescent="0.2">
      <c r="A533" s="3"/>
    </row>
    <row r="534" spans="1:1" ht="16" x14ac:dyDescent="0.2">
      <c r="A534" s="3"/>
    </row>
    <row r="535" spans="1:1" ht="16" x14ac:dyDescent="0.2">
      <c r="A535" s="3"/>
    </row>
    <row r="536" spans="1:1" ht="16" x14ac:dyDescent="0.2">
      <c r="A536" s="3"/>
    </row>
    <row r="537" spans="1:1" ht="16" x14ac:dyDescent="0.2">
      <c r="A537" s="3"/>
    </row>
    <row r="538" spans="1:1" ht="16" x14ac:dyDescent="0.2">
      <c r="A538" s="3"/>
    </row>
    <row r="539" spans="1:1" ht="16" x14ac:dyDescent="0.2">
      <c r="A539" s="3"/>
    </row>
    <row r="540" spans="1:1" ht="16" x14ac:dyDescent="0.2">
      <c r="A540" s="3"/>
    </row>
    <row r="541" spans="1:1" ht="16" x14ac:dyDescent="0.2">
      <c r="A541" s="3"/>
    </row>
    <row r="542" spans="1:1" ht="16" x14ac:dyDescent="0.2">
      <c r="A542" s="3"/>
    </row>
    <row r="543" spans="1:1" ht="16" x14ac:dyDescent="0.2">
      <c r="A543" s="3"/>
    </row>
    <row r="544" spans="1:1" ht="16" x14ac:dyDescent="0.2">
      <c r="A544" s="3"/>
    </row>
    <row r="545" spans="1:1" ht="16" x14ac:dyDescent="0.2">
      <c r="A545" s="3"/>
    </row>
    <row r="546" spans="1:1" ht="16" x14ac:dyDescent="0.2">
      <c r="A546" s="3"/>
    </row>
    <row r="547" spans="1:1" ht="16" x14ac:dyDescent="0.2">
      <c r="A547" s="3"/>
    </row>
    <row r="548" spans="1:1" ht="16" x14ac:dyDescent="0.2">
      <c r="A548" s="3"/>
    </row>
    <row r="549" spans="1:1" ht="16" x14ac:dyDescent="0.2">
      <c r="A549" s="3"/>
    </row>
    <row r="550" spans="1:1" ht="16" x14ac:dyDescent="0.2">
      <c r="A550" s="3"/>
    </row>
    <row r="551" spans="1:1" ht="16" x14ac:dyDescent="0.2">
      <c r="A551" s="3"/>
    </row>
    <row r="552" spans="1:1" ht="16" x14ac:dyDescent="0.2">
      <c r="A552" s="3"/>
    </row>
    <row r="553" spans="1:1" ht="16" x14ac:dyDescent="0.2">
      <c r="A553" s="3"/>
    </row>
    <row r="554" spans="1:1" ht="16" x14ac:dyDescent="0.2">
      <c r="A554" s="3"/>
    </row>
    <row r="555" spans="1:1" ht="16" x14ac:dyDescent="0.2">
      <c r="A555" s="3"/>
    </row>
    <row r="556" spans="1:1" ht="16" x14ac:dyDescent="0.2">
      <c r="A556" s="3"/>
    </row>
    <row r="557" spans="1:1" ht="16" x14ac:dyDescent="0.2">
      <c r="A557" s="3"/>
    </row>
    <row r="558" spans="1:1" ht="16" x14ac:dyDescent="0.2">
      <c r="A558" s="3"/>
    </row>
    <row r="559" spans="1:1" ht="16" x14ac:dyDescent="0.2">
      <c r="A559" s="3"/>
    </row>
    <row r="560" spans="1:1" ht="16" x14ac:dyDescent="0.2">
      <c r="A560" s="3"/>
    </row>
    <row r="561" spans="1:1" ht="16" x14ac:dyDescent="0.2">
      <c r="A561" s="3"/>
    </row>
    <row r="562" spans="1:1" ht="16" x14ac:dyDescent="0.2">
      <c r="A562" s="3"/>
    </row>
    <row r="563" spans="1:1" ht="16" x14ac:dyDescent="0.2">
      <c r="A563" s="3"/>
    </row>
    <row r="564" spans="1:1" ht="16" x14ac:dyDescent="0.2">
      <c r="A564" s="3"/>
    </row>
    <row r="565" spans="1:1" ht="16" x14ac:dyDescent="0.2">
      <c r="A565" s="3"/>
    </row>
    <row r="566" spans="1:1" ht="16" x14ac:dyDescent="0.2">
      <c r="A566" s="3"/>
    </row>
    <row r="567" spans="1:1" ht="16" x14ac:dyDescent="0.2">
      <c r="A567" s="3"/>
    </row>
    <row r="568" spans="1:1" ht="16" x14ac:dyDescent="0.2">
      <c r="A568" s="3"/>
    </row>
    <row r="569" spans="1:1" ht="16" x14ac:dyDescent="0.2">
      <c r="A569" s="3"/>
    </row>
    <row r="570" spans="1:1" ht="16" x14ac:dyDescent="0.2">
      <c r="A570" s="3"/>
    </row>
    <row r="571" spans="1:1" ht="16" x14ac:dyDescent="0.2">
      <c r="A571" s="3"/>
    </row>
    <row r="572" spans="1:1" ht="16" x14ac:dyDescent="0.2">
      <c r="A572" s="3"/>
    </row>
    <row r="573" spans="1:1" ht="16" x14ac:dyDescent="0.2">
      <c r="A573" s="3"/>
    </row>
    <row r="574" spans="1:1" ht="16" x14ac:dyDescent="0.2">
      <c r="A574" s="3"/>
    </row>
    <row r="575" spans="1:1" ht="16" x14ac:dyDescent="0.2">
      <c r="A575" s="3"/>
    </row>
    <row r="576" spans="1:1" ht="16" x14ac:dyDescent="0.2">
      <c r="A576" s="3"/>
    </row>
    <row r="577" spans="1:1" ht="16" x14ac:dyDescent="0.2">
      <c r="A577" s="3"/>
    </row>
    <row r="578" spans="1:1" ht="16" x14ac:dyDescent="0.2">
      <c r="A578" s="3"/>
    </row>
    <row r="579" spans="1:1" ht="16" x14ac:dyDescent="0.2">
      <c r="A579" s="3"/>
    </row>
    <row r="580" spans="1:1" ht="16" x14ac:dyDescent="0.2">
      <c r="A580" s="3"/>
    </row>
    <row r="581" spans="1:1" ht="16" x14ac:dyDescent="0.2">
      <c r="A581" s="3"/>
    </row>
    <row r="582" spans="1:1" ht="16" x14ac:dyDescent="0.2">
      <c r="A582" s="3"/>
    </row>
    <row r="583" spans="1:1" ht="16" x14ac:dyDescent="0.2">
      <c r="A583" s="3"/>
    </row>
    <row r="584" spans="1:1" ht="16" x14ac:dyDescent="0.2">
      <c r="A584" s="3"/>
    </row>
    <row r="585" spans="1:1" ht="16" x14ac:dyDescent="0.2">
      <c r="A585" s="3"/>
    </row>
    <row r="586" spans="1:1" ht="16" x14ac:dyDescent="0.2">
      <c r="A586" s="3"/>
    </row>
    <row r="587" spans="1:1" ht="16" x14ac:dyDescent="0.2">
      <c r="A587" s="3"/>
    </row>
    <row r="588" spans="1:1" ht="16" x14ac:dyDescent="0.2">
      <c r="A588" s="3"/>
    </row>
    <row r="589" spans="1:1" ht="16" x14ac:dyDescent="0.2">
      <c r="A589" s="3"/>
    </row>
    <row r="590" spans="1:1" ht="16" x14ac:dyDescent="0.2">
      <c r="A590" s="3"/>
    </row>
    <row r="591" spans="1:1" ht="16" x14ac:dyDescent="0.2">
      <c r="A591" s="3"/>
    </row>
    <row r="592" spans="1:1" ht="16" x14ac:dyDescent="0.2">
      <c r="A592" s="3"/>
    </row>
    <row r="593" spans="1:1" ht="16" x14ac:dyDescent="0.2">
      <c r="A593" s="3"/>
    </row>
    <row r="594" spans="1:1" ht="16" x14ac:dyDescent="0.2">
      <c r="A594" s="3"/>
    </row>
    <row r="595" spans="1:1" ht="16" x14ac:dyDescent="0.2">
      <c r="A595" s="3"/>
    </row>
    <row r="596" spans="1:1" ht="16" x14ac:dyDescent="0.2">
      <c r="A596" s="3"/>
    </row>
    <row r="597" spans="1:1" ht="16" x14ac:dyDescent="0.2">
      <c r="A597" s="3"/>
    </row>
    <row r="598" spans="1:1" ht="16" x14ac:dyDescent="0.2">
      <c r="A598" s="3"/>
    </row>
    <row r="599" spans="1:1" ht="16" x14ac:dyDescent="0.2">
      <c r="A599" s="3"/>
    </row>
    <row r="600" spans="1:1" ht="16" x14ac:dyDescent="0.2">
      <c r="A600" s="3"/>
    </row>
    <row r="601" spans="1:1" ht="16" x14ac:dyDescent="0.2">
      <c r="A601" s="3"/>
    </row>
    <row r="602" spans="1:1" ht="16" x14ac:dyDescent="0.2">
      <c r="A602" s="3"/>
    </row>
    <row r="603" spans="1:1" ht="16" x14ac:dyDescent="0.2">
      <c r="A603" s="3"/>
    </row>
    <row r="604" spans="1:1" ht="16" x14ac:dyDescent="0.2">
      <c r="A604" s="3"/>
    </row>
    <row r="605" spans="1:1" ht="16" x14ac:dyDescent="0.2">
      <c r="A605" s="3"/>
    </row>
    <row r="606" spans="1:1" ht="16" x14ac:dyDescent="0.2">
      <c r="A606" s="3"/>
    </row>
    <row r="607" spans="1:1" ht="16" x14ac:dyDescent="0.2">
      <c r="A607" s="3"/>
    </row>
    <row r="608" spans="1:1" ht="16" x14ac:dyDescent="0.2">
      <c r="A608" s="3"/>
    </row>
    <row r="609" spans="1:1" ht="16" x14ac:dyDescent="0.2">
      <c r="A609" s="3"/>
    </row>
    <row r="610" spans="1:1" ht="16" x14ac:dyDescent="0.2">
      <c r="A610" s="3"/>
    </row>
    <row r="611" spans="1:1" ht="16" x14ac:dyDescent="0.2">
      <c r="A611" s="3"/>
    </row>
    <row r="612" spans="1:1" ht="16" x14ac:dyDescent="0.2">
      <c r="A612" s="3"/>
    </row>
    <row r="613" spans="1:1" ht="16" x14ac:dyDescent="0.2">
      <c r="A613" s="3"/>
    </row>
    <row r="614" spans="1:1" ht="16" x14ac:dyDescent="0.2">
      <c r="A614" s="3"/>
    </row>
    <row r="615" spans="1:1" ht="16" x14ac:dyDescent="0.2">
      <c r="A615" s="3"/>
    </row>
    <row r="616" spans="1:1" ht="16" x14ac:dyDescent="0.2">
      <c r="A616" s="3"/>
    </row>
    <row r="617" spans="1:1" ht="16" x14ac:dyDescent="0.2">
      <c r="A617" s="3"/>
    </row>
    <row r="618" spans="1:1" ht="16" x14ac:dyDescent="0.2">
      <c r="A618" s="3"/>
    </row>
    <row r="619" spans="1:1" ht="16" x14ac:dyDescent="0.2">
      <c r="A619" s="3"/>
    </row>
    <row r="620" spans="1:1" ht="16" x14ac:dyDescent="0.2">
      <c r="A620" s="3"/>
    </row>
    <row r="621" spans="1:1" ht="16" x14ac:dyDescent="0.2">
      <c r="A621" s="3"/>
    </row>
    <row r="622" spans="1:1" ht="16" x14ac:dyDescent="0.2">
      <c r="A622" s="3"/>
    </row>
    <row r="623" spans="1:1" ht="16" x14ac:dyDescent="0.2">
      <c r="A623" s="3"/>
    </row>
    <row r="624" spans="1:1" ht="16" x14ac:dyDescent="0.2">
      <c r="A624" s="3"/>
    </row>
    <row r="625" spans="1:1" ht="16" x14ac:dyDescent="0.2">
      <c r="A625" s="3"/>
    </row>
    <row r="626" spans="1:1" ht="16" x14ac:dyDescent="0.2">
      <c r="A626" s="3"/>
    </row>
    <row r="627" spans="1:1" ht="16" x14ac:dyDescent="0.2">
      <c r="A627" s="3"/>
    </row>
    <row r="628" spans="1:1" ht="16" x14ac:dyDescent="0.2">
      <c r="A628" s="3"/>
    </row>
    <row r="629" spans="1:1" ht="16" x14ac:dyDescent="0.2">
      <c r="A629" s="3"/>
    </row>
    <row r="630" spans="1:1" ht="16" x14ac:dyDescent="0.2">
      <c r="A630" s="3"/>
    </row>
    <row r="631" spans="1:1" ht="16" x14ac:dyDescent="0.2">
      <c r="A631" s="3"/>
    </row>
    <row r="632" spans="1:1" ht="16" x14ac:dyDescent="0.2">
      <c r="A632" s="3"/>
    </row>
    <row r="633" spans="1:1" ht="16" x14ac:dyDescent="0.2">
      <c r="A633" s="3"/>
    </row>
    <row r="634" spans="1:1" ht="16" x14ac:dyDescent="0.2">
      <c r="A634" s="3"/>
    </row>
    <row r="635" spans="1:1" ht="16" x14ac:dyDescent="0.2">
      <c r="A635" s="3"/>
    </row>
    <row r="636" spans="1:1" ht="16" x14ac:dyDescent="0.2">
      <c r="A636" s="3"/>
    </row>
    <row r="637" spans="1:1" ht="16" x14ac:dyDescent="0.2">
      <c r="A637" s="3"/>
    </row>
    <row r="638" spans="1:1" ht="16" x14ac:dyDescent="0.2">
      <c r="A638" s="3"/>
    </row>
    <row r="639" spans="1:1" ht="16" x14ac:dyDescent="0.2">
      <c r="A639" s="3"/>
    </row>
    <row r="640" spans="1:1" ht="16" x14ac:dyDescent="0.2">
      <c r="A640" s="3"/>
    </row>
    <row r="641" spans="1:1" ht="16" x14ac:dyDescent="0.2">
      <c r="A641" s="3"/>
    </row>
    <row r="642" spans="1:1" ht="16" x14ac:dyDescent="0.2">
      <c r="A642" s="3"/>
    </row>
    <row r="643" spans="1:1" ht="16" x14ac:dyDescent="0.2">
      <c r="A643" s="3"/>
    </row>
    <row r="644" spans="1:1" ht="16" x14ac:dyDescent="0.2">
      <c r="A644" s="3"/>
    </row>
    <row r="645" spans="1:1" ht="16" x14ac:dyDescent="0.2">
      <c r="A645" s="3"/>
    </row>
    <row r="646" spans="1:1" ht="16" x14ac:dyDescent="0.2">
      <c r="A646" s="3"/>
    </row>
    <row r="647" spans="1:1" ht="16" x14ac:dyDescent="0.2">
      <c r="A647" s="3"/>
    </row>
    <row r="648" spans="1:1" ht="16" x14ac:dyDescent="0.2">
      <c r="A648" s="3"/>
    </row>
    <row r="649" spans="1:1" ht="16" x14ac:dyDescent="0.2">
      <c r="A649" s="3"/>
    </row>
    <row r="650" spans="1:1" ht="16" x14ac:dyDescent="0.2">
      <c r="A650" s="3"/>
    </row>
    <row r="651" spans="1:1" ht="16" x14ac:dyDescent="0.2">
      <c r="A651" s="3"/>
    </row>
    <row r="652" spans="1:1" ht="16" x14ac:dyDescent="0.2">
      <c r="A652" s="3"/>
    </row>
    <row r="653" spans="1:1" ht="16" x14ac:dyDescent="0.2">
      <c r="A653" s="3"/>
    </row>
    <row r="654" spans="1:1" ht="16" x14ac:dyDescent="0.2">
      <c r="A654" s="3"/>
    </row>
    <row r="655" spans="1:1" ht="16" x14ac:dyDescent="0.2">
      <c r="A655" s="3"/>
    </row>
    <row r="656" spans="1:1" ht="16" x14ac:dyDescent="0.2">
      <c r="A656" s="3"/>
    </row>
    <row r="657" spans="1:1" ht="16" x14ac:dyDescent="0.2">
      <c r="A657" s="3"/>
    </row>
    <row r="658" spans="1:1" ht="16" x14ac:dyDescent="0.2">
      <c r="A658" s="3"/>
    </row>
    <row r="659" spans="1:1" ht="16" x14ac:dyDescent="0.2">
      <c r="A659" s="3"/>
    </row>
    <row r="660" spans="1:1" ht="16" x14ac:dyDescent="0.2">
      <c r="A660" s="3"/>
    </row>
    <row r="661" spans="1:1" ht="16" x14ac:dyDescent="0.2">
      <c r="A661" s="3"/>
    </row>
    <row r="662" spans="1:1" ht="16" x14ac:dyDescent="0.2">
      <c r="A662" s="3"/>
    </row>
    <row r="663" spans="1:1" ht="16" x14ac:dyDescent="0.2">
      <c r="A663" s="3"/>
    </row>
    <row r="664" spans="1:1" ht="16" x14ac:dyDescent="0.2">
      <c r="A664" s="3"/>
    </row>
    <row r="665" spans="1:1" ht="16" x14ac:dyDescent="0.2">
      <c r="A665" s="3"/>
    </row>
    <row r="666" spans="1:1" ht="16" x14ac:dyDescent="0.2">
      <c r="A666" s="3"/>
    </row>
    <row r="667" spans="1:1" ht="16" x14ac:dyDescent="0.2">
      <c r="A667" s="3"/>
    </row>
    <row r="668" spans="1:1" ht="16" x14ac:dyDescent="0.2">
      <c r="A668" s="3"/>
    </row>
    <row r="669" spans="1:1" ht="16" x14ac:dyDescent="0.2">
      <c r="A669" s="3"/>
    </row>
    <row r="670" spans="1:1" ht="16" x14ac:dyDescent="0.2">
      <c r="A670" s="3"/>
    </row>
    <row r="671" spans="1:1" ht="16" x14ac:dyDescent="0.2">
      <c r="A671" s="3"/>
    </row>
    <row r="672" spans="1:1" ht="16" x14ac:dyDescent="0.2">
      <c r="A672" s="3"/>
    </row>
    <row r="673" spans="1:1" ht="16" x14ac:dyDescent="0.2">
      <c r="A673" s="3"/>
    </row>
    <row r="674" spans="1:1" ht="16" x14ac:dyDescent="0.2">
      <c r="A674" s="3"/>
    </row>
    <row r="675" spans="1:1" ht="16" x14ac:dyDescent="0.2">
      <c r="A675" s="3"/>
    </row>
    <row r="676" spans="1:1" ht="16" x14ac:dyDescent="0.2">
      <c r="A676" s="3"/>
    </row>
    <row r="677" spans="1:1" ht="16" x14ac:dyDescent="0.2">
      <c r="A677" s="3"/>
    </row>
    <row r="678" spans="1:1" ht="16" x14ac:dyDescent="0.2">
      <c r="A678" s="3"/>
    </row>
    <row r="679" spans="1:1" ht="16" x14ac:dyDescent="0.2">
      <c r="A679" s="3"/>
    </row>
    <row r="680" spans="1:1" ht="16" x14ac:dyDescent="0.2">
      <c r="A680" s="3"/>
    </row>
    <row r="681" spans="1:1" ht="16" x14ac:dyDescent="0.2">
      <c r="A681" s="3"/>
    </row>
    <row r="682" spans="1:1" ht="16" x14ac:dyDescent="0.2">
      <c r="A682" s="3"/>
    </row>
    <row r="683" spans="1:1" ht="16" x14ac:dyDescent="0.2">
      <c r="A683" s="3"/>
    </row>
    <row r="684" spans="1:1" ht="16" x14ac:dyDescent="0.2">
      <c r="A684" s="3"/>
    </row>
    <row r="685" spans="1:1" ht="16" x14ac:dyDescent="0.2">
      <c r="A685" s="3"/>
    </row>
    <row r="686" spans="1:1" ht="16" x14ac:dyDescent="0.2">
      <c r="A686" s="3"/>
    </row>
    <row r="687" spans="1:1" ht="16" x14ac:dyDescent="0.2">
      <c r="A687" s="3"/>
    </row>
    <row r="688" spans="1:1" ht="16" x14ac:dyDescent="0.2">
      <c r="A688" s="3"/>
    </row>
    <row r="689" spans="1:1" ht="16" x14ac:dyDescent="0.2">
      <c r="A689" s="3"/>
    </row>
    <row r="690" spans="1:1" ht="16" x14ac:dyDescent="0.2">
      <c r="A690" s="3"/>
    </row>
    <row r="691" spans="1:1" ht="16" x14ac:dyDescent="0.2">
      <c r="A691" s="3"/>
    </row>
    <row r="692" spans="1:1" ht="16" x14ac:dyDescent="0.2">
      <c r="A692" s="3"/>
    </row>
    <row r="693" spans="1:1" ht="16" x14ac:dyDescent="0.2">
      <c r="A693" s="3"/>
    </row>
    <row r="694" spans="1:1" ht="16" x14ac:dyDescent="0.2">
      <c r="A694" s="3"/>
    </row>
    <row r="695" spans="1:1" ht="16" x14ac:dyDescent="0.2">
      <c r="A695" s="3"/>
    </row>
    <row r="696" spans="1:1" ht="16" x14ac:dyDescent="0.2">
      <c r="A696" s="3"/>
    </row>
    <row r="697" spans="1:1" ht="16" x14ac:dyDescent="0.2">
      <c r="A697" s="3"/>
    </row>
    <row r="698" spans="1:1" ht="16" x14ac:dyDescent="0.2">
      <c r="A698" s="3"/>
    </row>
    <row r="699" spans="1:1" ht="16" x14ac:dyDescent="0.2">
      <c r="A699" s="3"/>
    </row>
    <row r="700" spans="1:1" ht="16" x14ac:dyDescent="0.2">
      <c r="A700" s="3"/>
    </row>
    <row r="701" spans="1:1" ht="16" x14ac:dyDescent="0.2">
      <c r="A701" s="3"/>
    </row>
    <row r="702" spans="1:1" ht="16" x14ac:dyDescent="0.2">
      <c r="A702" s="3"/>
    </row>
    <row r="703" spans="1:1" ht="16" x14ac:dyDescent="0.2">
      <c r="A703" s="3"/>
    </row>
    <row r="704" spans="1:1" ht="16" x14ac:dyDescent="0.2">
      <c r="A704" s="3"/>
    </row>
    <row r="705" spans="1:1" ht="16" x14ac:dyDescent="0.2">
      <c r="A705" s="3"/>
    </row>
    <row r="706" spans="1:1" ht="16" x14ac:dyDescent="0.2">
      <c r="A706" s="3"/>
    </row>
    <row r="707" spans="1:1" ht="16" x14ac:dyDescent="0.2">
      <c r="A707" s="3"/>
    </row>
    <row r="708" spans="1:1" ht="16" x14ac:dyDescent="0.2">
      <c r="A708" s="3"/>
    </row>
    <row r="709" spans="1:1" ht="16" x14ac:dyDescent="0.2">
      <c r="A709" s="3"/>
    </row>
    <row r="710" spans="1:1" ht="16" x14ac:dyDescent="0.2">
      <c r="A710" s="3"/>
    </row>
    <row r="711" spans="1:1" ht="16" x14ac:dyDescent="0.2">
      <c r="A711" s="3"/>
    </row>
    <row r="712" spans="1:1" ht="16" x14ac:dyDescent="0.2">
      <c r="A712" s="3"/>
    </row>
    <row r="713" spans="1:1" ht="16" x14ac:dyDescent="0.2">
      <c r="A713" s="3"/>
    </row>
    <row r="714" spans="1:1" ht="16" x14ac:dyDescent="0.2">
      <c r="A714" s="3"/>
    </row>
    <row r="715" spans="1:1" ht="16" x14ac:dyDescent="0.2">
      <c r="A715" s="3"/>
    </row>
    <row r="716" spans="1:1" ht="16" x14ac:dyDescent="0.2">
      <c r="A716" s="3"/>
    </row>
    <row r="717" spans="1:1" ht="16" x14ac:dyDescent="0.2">
      <c r="A717" s="3"/>
    </row>
    <row r="718" spans="1:1" ht="16" x14ac:dyDescent="0.2">
      <c r="A718" s="3"/>
    </row>
    <row r="719" spans="1:1" ht="16" x14ac:dyDescent="0.2">
      <c r="A719" s="3"/>
    </row>
    <row r="720" spans="1:1" ht="16" x14ac:dyDescent="0.2">
      <c r="A720" s="3"/>
    </row>
    <row r="721" spans="1:1" ht="16" x14ac:dyDescent="0.2">
      <c r="A721" s="3"/>
    </row>
    <row r="722" spans="1:1" ht="16" x14ac:dyDescent="0.2">
      <c r="A722" s="3"/>
    </row>
    <row r="723" spans="1:1" ht="16" x14ac:dyDescent="0.2">
      <c r="A723" s="3"/>
    </row>
    <row r="724" spans="1:1" ht="16" x14ac:dyDescent="0.2">
      <c r="A724" s="3"/>
    </row>
    <row r="725" spans="1:1" ht="16" x14ac:dyDescent="0.2">
      <c r="A725" s="3"/>
    </row>
    <row r="726" spans="1:1" ht="16" x14ac:dyDescent="0.2">
      <c r="A726" s="3"/>
    </row>
    <row r="727" spans="1:1" ht="16" x14ac:dyDescent="0.2">
      <c r="A727" s="3"/>
    </row>
    <row r="728" spans="1:1" ht="16" x14ac:dyDescent="0.2">
      <c r="A728" s="3"/>
    </row>
    <row r="729" spans="1:1" ht="16" x14ac:dyDescent="0.2">
      <c r="A729" s="3"/>
    </row>
    <row r="730" spans="1:1" ht="16" x14ac:dyDescent="0.2">
      <c r="A730" s="3"/>
    </row>
    <row r="731" spans="1:1" ht="16" x14ac:dyDescent="0.2">
      <c r="A731" s="3"/>
    </row>
    <row r="732" spans="1:1" ht="16" x14ac:dyDescent="0.2">
      <c r="A732" s="3"/>
    </row>
    <row r="733" spans="1:1" ht="16" x14ac:dyDescent="0.2">
      <c r="A733" s="3"/>
    </row>
    <row r="734" spans="1:1" ht="16" x14ac:dyDescent="0.2">
      <c r="A734" s="3"/>
    </row>
    <row r="735" spans="1:1" ht="16" x14ac:dyDescent="0.2">
      <c r="A735" s="3"/>
    </row>
    <row r="736" spans="1:1" ht="16" x14ac:dyDescent="0.2">
      <c r="A736" s="3"/>
    </row>
    <row r="737" spans="1:1" ht="16" x14ac:dyDescent="0.2">
      <c r="A737" s="3"/>
    </row>
    <row r="738" spans="1:1" ht="16" x14ac:dyDescent="0.2">
      <c r="A738" s="3"/>
    </row>
    <row r="739" spans="1:1" ht="16" x14ac:dyDescent="0.2">
      <c r="A739" s="3"/>
    </row>
    <row r="740" spans="1:1" ht="16" x14ac:dyDescent="0.2">
      <c r="A740" s="3"/>
    </row>
    <row r="741" spans="1:1" ht="16" x14ac:dyDescent="0.2">
      <c r="A741" s="3"/>
    </row>
    <row r="742" spans="1:1" ht="16" x14ac:dyDescent="0.2">
      <c r="A742" s="3"/>
    </row>
    <row r="743" spans="1:1" ht="16" x14ac:dyDescent="0.2">
      <c r="A743" s="3"/>
    </row>
    <row r="744" spans="1:1" ht="16" x14ac:dyDescent="0.2">
      <c r="A744" s="3"/>
    </row>
    <row r="745" spans="1:1" ht="16" x14ac:dyDescent="0.2">
      <c r="A745" s="3"/>
    </row>
    <row r="746" spans="1:1" ht="16" x14ac:dyDescent="0.2">
      <c r="A746" s="3"/>
    </row>
    <row r="747" spans="1:1" ht="16" x14ac:dyDescent="0.2">
      <c r="A747" s="3"/>
    </row>
    <row r="748" spans="1:1" ht="16" x14ac:dyDescent="0.2">
      <c r="A748" s="3"/>
    </row>
    <row r="749" spans="1:1" ht="16" x14ac:dyDescent="0.2">
      <c r="A749" s="3"/>
    </row>
    <row r="750" spans="1:1" ht="16" x14ac:dyDescent="0.2">
      <c r="A750" s="3"/>
    </row>
    <row r="751" spans="1:1" ht="16" x14ac:dyDescent="0.2">
      <c r="A751" s="3"/>
    </row>
    <row r="752" spans="1:1" ht="16" x14ac:dyDescent="0.2">
      <c r="A752" s="3"/>
    </row>
    <row r="753" spans="1:1" ht="16" x14ac:dyDescent="0.2">
      <c r="A753" s="3"/>
    </row>
    <row r="754" spans="1:1" ht="16" x14ac:dyDescent="0.2">
      <c r="A754" s="3"/>
    </row>
    <row r="755" spans="1:1" ht="16" x14ac:dyDescent="0.2">
      <c r="A755" s="3"/>
    </row>
    <row r="756" spans="1:1" ht="16" x14ac:dyDescent="0.2">
      <c r="A756" s="3"/>
    </row>
    <row r="757" spans="1:1" ht="16" x14ac:dyDescent="0.2">
      <c r="A757" s="3"/>
    </row>
    <row r="758" spans="1:1" ht="16" x14ac:dyDescent="0.2">
      <c r="A758" s="3"/>
    </row>
    <row r="759" spans="1:1" ht="16" x14ac:dyDescent="0.2">
      <c r="A759" s="3"/>
    </row>
    <row r="760" spans="1:1" ht="16" x14ac:dyDescent="0.2">
      <c r="A760" s="3"/>
    </row>
    <row r="761" spans="1:1" ht="16" x14ac:dyDescent="0.2">
      <c r="A761" s="3"/>
    </row>
    <row r="762" spans="1:1" ht="16" x14ac:dyDescent="0.2">
      <c r="A762" s="3"/>
    </row>
    <row r="763" spans="1:1" ht="16" x14ac:dyDescent="0.2">
      <c r="A763" s="3"/>
    </row>
    <row r="764" spans="1:1" ht="16" x14ac:dyDescent="0.2">
      <c r="A764" s="3"/>
    </row>
    <row r="765" spans="1:1" ht="16" x14ac:dyDescent="0.2">
      <c r="A765" s="3"/>
    </row>
    <row r="766" spans="1:1" ht="16" x14ac:dyDescent="0.2">
      <c r="A766" s="3"/>
    </row>
    <row r="767" spans="1:1" ht="16" x14ac:dyDescent="0.2">
      <c r="A767" s="3"/>
    </row>
    <row r="768" spans="1:1" ht="16" x14ac:dyDescent="0.2">
      <c r="A768" s="3"/>
    </row>
    <row r="769" spans="1:1" ht="16" x14ac:dyDescent="0.2">
      <c r="A769" s="3"/>
    </row>
    <row r="770" spans="1:1" ht="16" x14ac:dyDescent="0.2">
      <c r="A770" s="3"/>
    </row>
    <row r="771" spans="1:1" ht="16" x14ac:dyDescent="0.2">
      <c r="A771" s="3"/>
    </row>
    <row r="772" spans="1:1" ht="16" x14ac:dyDescent="0.2">
      <c r="A772" s="3"/>
    </row>
    <row r="773" spans="1:1" ht="16" x14ac:dyDescent="0.2">
      <c r="A773" s="3"/>
    </row>
    <row r="774" spans="1:1" ht="16" x14ac:dyDescent="0.2">
      <c r="A774" s="3"/>
    </row>
    <row r="775" spans="1:1" ht="16" x14ac:dyDescent="0.2">
      <c r="A775" s="3"/>
    </row>
    <row r="776" spans="1:1" ht="16" x14ac:dyDescent="0.2">
      <c r="A776" s="3"/>
    </row>
    <row r="777" spans="1:1" ht="16" x14ac:dyDescent="0.2">
      <c r="A777" s="3"/>
    </row>
    <row r="778" spans="1:1" ht="16" x14ac:dyDescent="0.2">
      <c r="A778" s="3"/>
    </row>
    <row r="779" spans="1:1" ht="16" x14ac:dyDescent="0.2">
      <c r="A779" s="3"/>
    </row>
    <row r="780" spans="1:1" ht="16" x14ac:dyDescent="0.2">
      <c r="A780" s="3"/>
    </row>
    <row r="781" spans="1:1" ht="16" x14ac:dyDescent="0.2">
      <c r="A781" s="3"/>
    </row>
    <row r="782" spans="1:1" ht="16" x14ac:dyDescent="0.2">
      <c r="A782" s="3"/>
    </row>
    <row r="783" spans="1:1" ht="16" x14ac:dyDescent="0.2">
      <c r="A783" s="3"/>
    </row>
    <row r="784" spans="1:1" ht="16" x14ac:dyDescent="0.2">
      <c r="A784" s="3"/>
    </row>
    <row r="785" spans="1:1" ht="16" x14ac:dyDescent="0.2">
      <c r="A785" s="3"/>
    </row>
    <row r="786" spans="1:1" ht="16" x14ac:dyDescent="0.2">
      <c r="A786" s="3"/>
    </row>
    <row r="787" spans="1:1" ht="16" x14ac:dyDescent="0.2">
      <c r="A787" s="3"/>
    </row>
    <row r="788" spans="1:1" ht="16" x14ac:dyDescent="0.2">
      <c r="A788" s="3"/>
    </row>
    <row r="789" spans="1:1" ht="16" x14ac:dyDescent="0.2">
      <c r="A789" s="3"/>
    </row>
    <row r="790" spans="1:1" ht="16" x14ac:dyDescent="0.2">
      <c r="A790" s="3"/>
    </row>
    <row r="791" spans="1:1" ht="16" x14ac:dyDescent="0.2">
      <c r="A791" s="3"/>
    </row>
    <row r="792" spans="1:1" ht="16" x14ac:dyDescent="0.2">
      <c r="A792" s="3"/>
    </row>
    <row r="793" spans="1:1" ht="16" x14ac:dyDescent="0.2">
      <c r="A793" s="3"/>
    </row>
    <row r="794" spans="1:1" ht="16" x14ac:dyDescent="0.2">
      <c r="A794" s="3"/>
    </row>
    <row r="795" spans="1:1" ht="16" x14ac:dyDescent="0.2">
      <c r="A795" s="3"/>
    </row>
    <row r="796" spans="1:1" ht="16" x14ac:dyDescent="0.2">
      <c r="A796" s="3"/>
    </row>
    <row r="797" spans="1:1" ht="16" x14ac:dyDescent="0.2">
      <c r="A797" s="3"/>
    </row>
    <row r="798" spans="1:1" ht="16" x14ac:dyDescent="0.2">
      <c r="A798" s="3"/>
    </row>
    <row r="799" spans="1:1" ht="16" x14ac:dyDescent="0.2">
      <c r="A799" s="3"/>
    </row>
    <row r="800" spans="1:1" ht="16" x14ac:dyDescent="0.2">
      <c r="A800" s="3"/>
    </row>
    <row r="801" spans="1:1" ht="16" x14ac:dyDescent="0.2">
      <c r="A801" s="3"/>
    </row>
    <row r="802" spans="1:1" ht="16" x14ac:dyDescent="0.2">
      <c r="A802" s="3"/>
    </row>
    <row r="803" spans="1:1" ht="16" x14ac:dyDescent="0.2">
      <c r="A803" s="3"/>
    </row>
    <row r="804" spans="1:1" ht="16" x14ac:dyDescent="0.2">
      <c r="A804" s="3"/>
    </row>
    <row r="805" spans="1:1" ht="16" x14ac:dyDescent="0.2">
      <c r="A805" s="3"/>
    </row>
    <row r="806" spans="1:1" ht="16" x14ac:dyDescent="0.2">
      <c r="A806" s="3"/>
    </row>
    <row r="807" spans="1:1" ht="16" x14ac:dyDescent="0.2">
      <c r="A807" s="3"/>
    </row>
    <row r="808" spans="1:1" ht="16" x14ac:dyDescent="0.2">
      <c r="A808" s="3"/>
    </row>
    <row r="809" spans="1:1" ht="16" x14ac:dyDescent="0.2">
      <c r="A809" s="3"/>
    </row>
    <row r="810" spans="1:1" ht="16" x14ac:dyDescent="0.2">
      <c r="A810" s="3"/>
    </row>
    <row r="811" spans="1:1" ht="16" x14ac:dyDescent="0.2">
      <c r="A811" s="3"/>
    </row>
    <row r="812" spans="1:1" ht="16" x14ac:dyDescent="0.2">
      <c r="A812" s="3"/>
    </row>
    <row r="813" spans="1:1" ht="16" x14ac:dyDescent="0.2">
      <c r="A813" s="3"/>
    </row>
    <row r="814" spans="1:1" ht="16" x14ac:dyDescent="0.2">
      <c r="A814" s="3"/>
    </row>
    <row r="815" spans="1:1" ht="16" x14ac:dyDescent="0.2">
      <c r="A815" s="3"/>
    </row>
    <row r="816" spans="1:1" ht="16" x14ac:dyDescent="0.2">
      <c r="A816" s="3"/>
    </row>
    <row r="817" spans="1:1" ht="16" x14ac:dyDescent="0.2">
      <c r="A817" s="3"/>
    </row>
    <row r="818" spans="1:1" ht="16" x14ac:dyDescent="0.2">
      <c r="A818" s="3"/>
    </row>
    <row r="819" spans="1:1" ht="16" x14ac:dyDescent="0.2">
      <c r="A819" s="3"/>
    </row>
    <row r="820" spans="1:1" ht="16" x14ac:dyDescent="0.2">
      <c r="A820" s="3"/>
    </row>
    <row r="821" spans="1:1" ht="16" x14ac:dyDescent="0.2">
      <c r="A821" s="3"/>
    </row>
    <row r="822" spans="1:1" ht="16" x14ac:dyDescent="0.2">
      <c r="A822" s="3"/>
    </row>
    <row r="823" spans="1:1" ht="16" x14ac:dyDescent="0.2">
      <c r="A823" s="3"/>
    </row>
    <row r="824" spans="1:1" ht="16" x14ac:dyDescent="0.2">
      <c r="A824" s="3"/>
    </row>
    <row r="825" spans="1:1" ht="16" x14ac:dyDescent="0.2">
      <c r="A825" s="3"/>
    </row>
    <row r="826" spans="1:1" ht="16" x14ac:dyDescent="0.2">
      <c r="A826" s="3"/>
    </row>
    <row r="827" spans="1:1" ht="16" x14ac:dyDescent="0.2">
      <c r="A827" s="3"/>
    </row>
    <row r="828" spans="1:1" ht="16" x14ac:dyDescent="0.2">
      <c r="A828" s="3"/>
    </row>
    <row r="829" spans="1:1" ht="16" x14ac:dyDescent="0.2">
      <c r="A829" s="3"/>
    </row>
    <row r="830" spans="1:1" ht="16" x14ac:dyDescent="0.2">
      <c r="A830" s="3"/>
    </row>
    <row r="831" spans="1:1" ht="16" x14ac:dyDescent="0.2">
      <c r="A831" s="3"/>
    </row>
    <row r="832" spans="1:1" ht="16" x14ac:dyDescent="0.2">
      <c r="A832" s="3"/>
    </row>
    <row r="833" spans="1:1" ht="16" x14ac:dyDescent="0.2">
      <c r="A833" s="3"/>
    </row>
    <row r="834" spans="1:1" ht="16" x14ac:dyDescent="0.2">
      <c r="A834" s="3"/>
    </row>
    <row r="835" spans="1:1" ht="16" x14ac:dyDescent="0.2">
      <c r="A835" s="3"/>
    </row>
    <row r="836" spans="1:1" ht="16" x14ac:dyDescent="0.2">
      <c r="A836" s="3"/>
    </row>
    <row r="837" spans="1:1" ht="16" x14ac:dyDescent="0.2">
      <c r="A837" s="3"/>
    </row>
    <row r="838" spans="1:1" ht="16" x14ac:dyDescent="0.2">
      <c r="A838" s="3"/>
    </row>
    <row r="839" spans="1:1" ht="16" x14ac:dyDescent="0.2">
      <c r="A839" s="3"/>
    </row>
    <row r="840" spans="1:1" ht="16" x14ac:dyDescent="0.2">
      <c r="A840" s="3"/>
    </row>
    <row r="841" spans="1:1" ht="16" x14ac:dyDescent="0.2">
      <c r="A841" s="3"/>
    </row>
    <row r="842" spans="1:1" ht="16" x14ac:dyDescent="0.2">
      <c r="A842" s="3"/>
    </row>
    <row r="843" spans="1:1" ht="16" x14ac:dyDescent="0.2">
      <c r="A843" s="3"/>
    </row>
    <row r="844" spans="1:1" ht="16" x14ac:dyDescent="0.2">
      <c r="A844" s="3"/>
    </row>
    <row r="845" spans="1:1" ht="16" x14ac:dyDescent="0.2">
      <c r="A845" s="3"/>
    </row>
    <row r="846" spans="1:1" ht="16" x14ac:dyDescent="0.2">
      <c r="A846" s="3"/>
    </row>
    <row r="847" spans="1:1" ht="16" x14ac:dyDescent="0.2">
      <c r="A847" s="3"/>
    </row>
    <row r="848" spans="1:1" ht="16" x14ac:dyDescent="0.2">
      <c r="A848" s="3"/>
    </row>
    <row r="849" spans="1:1" ht="16" x14ac:dyDescent="0.2">
      <c r="A849" s="3"/>
    </row>
    <row r="850" spans="1:1" ht="16" x14ac:dyDescent="0.2">
      <c r="A850" s="3"/>
    </row>
    <row r="851" spans="1:1" ht="16" x14ac:dyDescent="0.2">
      <c r="A851" s="3"/>
    </row>
    <row r="852" spans="1:1" ht="16" x14ac:dyDescent="0.2">
      <c r="A852" s="3"/>
    </row>
    <row r="853" spans="1:1" ht="16" x14ac:dyDescent="0.2">
      <c r="A853" s="3"/>
    </row>
    <row r="854" spans="1:1" ht="16" x14ac:dyDescent="0.2">
      <c r="A854" s="3"/>
    </row>
    <row r="855" spans="1:1" ht="16" x14ac:dyDescent="0.2">
      <c r="A855" s="3"/>
    </row>
    <row r="856" spans="1:1" ht="16" x14ac:dyDescent="0.2">
      <c r="A856" s="3"/>
    </row>
    <row r="857" spans="1:1" ht="16" x14ac:dyDescent="0.2">
      <c r="A857" s="3"/>
    </row>
    <row r="858" spans="1:1" ht="16" x14ac:dyDescent="0.2">
      <c r="A858" s="3"/>
    </row>
    <row r="859" spans="1:1" ht="16" x14ac:dyDescent="0.2">
      <c r="A859" s="3"/>
    </row>
    <row r="860" spans="1:1" ht="16" x14ac:dyDescent="0.2">
      <c r="A860" s="3"/>
    </row>
    <row r="861" spans="1:1" ht="16" x14ac:dyDescent="0.2">
      <c r="A861" s="3"/>
    </row>
    <row r="862" spans="1:1" ht="16" x14ac:dyDescent="0.2">
      <c r="A862" s="3"/>
    </row>
    <row r="863" spans="1:1" ht="16" x14ac:dyDescent="0.2">
      <c r="A863" s="3"/>
    </row>
    <row r="864" spans="1:1" ht="16" x14ac:dyDescent="0.2">
      <c r="A864" s="3"/>
    </row>
    <row r="865" spans="1:1" ht="16" x14ac:dyDescent="0.2">
      <c r="A865" s="3"/>
    </row>
    <row r="866" spans="1:1" ht="16" x14ac:dyDescent="0.2">
      <c r="A866" s="3"/>
    </row>
    <row r="867" spans="1:1" ht="16" x14ac:dyDescent="0.2">
      <c r="A867" s="3"/>
    </row>
    <row r="868" spans="1:1" ht="16" x14ac:dyDescent="0.2">
      <c r="A868" s="3"/>
    </row>
    <row r="869" spans="1:1" ht="16" x14ac:dyDescent="0.2">
      <c r="A869" s="3"/>
    </row>
    <row r="870" spans="1:1" ht="16" x14ac:dyDescent="0.2">
      <c r="A870" s="3"/>
    </row>
    <row r="871" spans="1:1" ht="16" x14ac:dyDescent="0.2">
      <c r="A871" s="3"/>
    </row>
    <row r="872" spans="1:1" ht="16" x14ac:dyDescent="0.2">
      <c r="A872" s="3"/>
    </row>
    <row r="873" spans="1:1" ht="16" x14ac:dyDescent="0.2">
      <c r="A873" s="3"/>
    </row>
    <row r="874" spans="1:1" ht="16" x14ac:dyDescent="0.2">
      <c r="A874" s="3"/>
    </row>
    <row r="875" spans="1:1" ht="16" x14ac:dyDescent="0.2">
      <c r="A875" s="3"/>
    </row>
    <row r="876" spans="1:1" ht="16" x14ac:dyDescent="0.2">
      <c r="A876" s="3"/>
    </row>
    <row r="877" spans="1:1" ht="16" x14ac:dyDescent="0.2">
      <c r="A877" s="3"/>
    </row>
    <row r="878" spans="1:1" ht="16" x14ac:dyDescent="0.2">
      <c r="A878" s="3"/>
    </row>
    <row r="879" spans="1:1" ht="16" x14ac:dyDescent="0.2">
      <c r="A879" s="3"/>
    </row>
    <row r="880" spans="1:1" ht="16" x14ac:dyDescent="0.2">
      <c r="A880" s="3"/>
    </row>
    <row r="881" spans="1:1" ht="16" x14ac:dyDescent="0.2">
      <c r="A881" s="3"/>
    </row>
    <row r="882" spans="1:1" ht="16" x14ac:dyDescent="0.2">
      <c r="A882" s="3"/>
    </row>
    <row r="883" spans="1:1" ht="16" x14ac:dyDescent="0.2">
      <c r="A883" s="3"/>
    </row>
    <row r="884" spans="1:1" ht="16" x14ac:dyDescent="0.2">
      <c r="A884" s="3"/>
    </row>
    <row r="885" spans="1:1" ht="16" x14ac:dyDescent="0.2">
      <c r="A885" s="3"/>
    </row>
    <row r="886" spans="1:1" ht="16" x14ac:dyDescent="0.2">
      <c r="A886" s="3"/>
    </row>
    <row r="887" spans="1:1" ht="16" x14ac:dyDescent="0.2">
      <c r="A887" s="3"/>
    </row>
    <row r="888" spans="1:1" ht="16" x14ac:dyDescent="0.2">
      <c r="A888" s="3"/>
    </row>
    <row r="889" spans="1:1" ht="16" x14ac:dyDescent="0.2">
      <c r="A889" s="3"/>
    </row>
    <row r="890" spans="1:1" ht="16" x14ac:dyDescent="0.2">
      <c r="A890" s="3"/>
    </row>
    <row r="891" spans="1:1" ht="16" x14ac:dyDescent="0.2">
      <c r="A891" s="3"/>
    </row>
    <row r="892" spans="1:1" ht="16" x14ac:dyDescent="0.2">
      <c r="A892" s="3"/>
    </row>
    <row r="893" spans="1:1" ht="16" x14ac:dyDescent="0.2">
      <c r="A893" s="3"/>
    </row>
    <row r="894" spans="1:1" ht="16" x14ac:dyDescent="0.2">
      <c r="A894" s="3"/>
    </row>
    <row r="895" spans="1:1" ht="16" x14ac:dyDescent="0.2">
      <c r="A895" s="3"/>
    </row>
    <row r="896" spans="1:1" ht="16" x14ac:dyDescent="0.2">
      <c r="A896" s="3"/>
    </row>
    <row r="897" spans="1:1" ht="16" x14ac:dyDescent="0.2">
      <c r="A897" s="3"/>
    </row>
    <row r="898" spans="1:1" ht="16" x14ac:dyDescent="0.2">
      <c r="A898" s="3"/>
    </row>
    <row r="899" spans="1:1" ht="16" x14ac:dyDescent="0.2">
      <c r="A899" s="3"/>
    </row>
    <row r="900" spans="1:1" ht="16" x14ac:dyDescent="0.2">
      <c r="A900" s="3"/>
    </row>
    <row r="901" spans="1:1" ht="16" x14ac:dyDescent="0.2">
      <c r="A901" s="3"/>
    </row>
    <row r="902" spans="1:1" ht="16" x14ac:dyDescent="0.2">
      <c r="A902" s="3"/>
    </row>
    <row r="903" spans="1:1" ht="16" x14ac:dyDescent="0.2">
      <c r="A903" s="3"/>
    </row>
    <row r="904" spans="1:1" ht="16" x14ac:dyDescent="0.2">
      <c r="A904" s="3"/>
    </row>
    <row r="905" spans="1:1" ht="16" x14ac:dyDescent="0.2">
      <c r="A905" s="3"/>
    </row>
    <row r="906" spans="1:1" ht="16" x14ac:dyDescent="0.2">
      <c r="A906" s="3"/>
    </row>
    <row r="907" spans="1:1" ht="16" x14ac:dyDescent="0.2">
      <c r="A907" s="3"/>
    </row>
    <row r="908" spans="1:1" ht="16" x14ac:dyDescent="0.2">
      <c r="A908" s="3"/>
    </row>
    <row r="909" spans="1:1" ht="16" x14ac:dyDescent="0.2">
      <c r="A909" s="3"/>
    </row>
    <row r="910" spans="1:1" ht="16" x14ac:dyDescent="0.2">
      <c r="A910" s="3"/>
    </row>
    <row r="911" spans="1:1" ht="16" x14ac:dyDescent="0.2">
      <c r="A911" s="3"/>
    </row>
    <row r="912" spans="1:1" ht="16" x14ac:dyDescent="0.2">
      <c r="A912" s="3"/>
    </row>
    <row r="913" spans="1:1" ht="16" x14ac:dyDescent="0.2">
      <c r="A913" s="3"/>
    </row>
    <row r="914" spans="1:1" ht="16" x14ac:dyDescent="0.2">
      <c r="A914" s="3"/>
    </row>
    <row r="915" spans="1:1" ht="16" x14ac:dyDescent="0.2">
      <c r="A915" s="3"/>
    </row>
    <row r="916" spans="1:1" ht="16" x14ac:dyDescent="0.2">
      <c r="A916" s="3"/>
    </row>
    <row r="917" spans="1:1" ht="16" x14ac:dyDescent="0.2">
      <c r="A917" s="3"/>
    </row>
    <row r="918" spans="1:1" ht="16" x14ac:dyDescent="0.2">
      <c r="A918" s="3"/>
    </row>
    <row r="919" spans="1:1" ht="16" x14ac:dyDescent="0.2">
      <c r="A919" s="3"/>
    </row>
    <row r="920" spans="1:1" ht="16" x14ac:dyDescent="0.2">
      <c r="A920" s="3"/>
    </row>
    <row r="921" spans="1:1" ht="16" x14ac:dyDescent="0.2">
      <c r="A921" s="3"/>
    </row>
    <row r="922" spans="1:1" ht="16" x14ac:dyDescent="0.2">
      <c r="A922" s="3"/>
    </row>
    <row r="923" spans="1:1" ht="16" x14ac:dyDescent="0.2">
      <c r="A923" s="3"/>
    </row>
    <row r="924" spans="1:1" ht="16" x14ac:dyDescent="0.2">
      <c r="A924" s="3"/>
    </row>
    <row r="925" spans="1:1" ht="16" x14ac:dyDescent="0.2">
      <c r="A925" s="3"/>
    </row>
    <row r="926" spans="1:1" ht="16" x14ac:dyDescent="0.2">
      <c r="A926" s="3"/>
    </row>
    <row r="927" spans="1:1" ht="16" x14ac:dyDescent="0.2">
      <c r="A927" s="3"/>
    </row>
    <row r="928" spans="1:1" ht="16" x14ac:dyDescent="0.2">
      <c r="A928" s="3"/>
    </row>
    <row r="929" spans="1:1" ht="16" x14ac:dyDescent="0.2">
      <c r="A929" s="3"/>
    </row>
    <row r="930" spans="1:1" ht="16" x14ac:dyDescent="0.2">
      <c r="A930" s="3"/>
    </row>
    <row r="931" spans="1:1" ht="16" x14ac:dyDescent="0.2">
      <c r="A931" s="3"/>
    </row>
    <row r="932" spans="1:1" ht="16" x14ac:dyDescent="0.2">
      <c r="A932" s="3"/>
    </row>
    <row r="933" spans="1:1" ht="16" x14ac:dyDescent="0.2">
      <c r="A933" s="3"/>
    </row>
    <row r="934" spans="1:1" ht="16" x14ac:dyDescent="0.2">
      <c r="A934" s="3"/>
    </row>
    <row r="935" spans="1:1" ht="16" x14ac:dyDescent="0.2">
      <c r="A935" s="3"/>
    </row>
    <row r="936" spans="1:1" ht="16" x14ac:dyDescent="0.2">
      <c r="A936" s="3"/>
    </row>
    <row r="937" spans="1:1" ht="16" x14ac:dyDescent="0.2">
      <c r="A937" s="3"/>
    </row>
    <row r="938" spans="1:1" ht="16" x14ac:dyDescent="0.2">
      <c r="A938" s="3"/>
    </row>
    <row r="939" spans="1:1" ht="16" x14ac:dyDescent="0.2">
      <c r="A939" s="3"/>
    </row>
    <row r="940" spans="1:1" ht="16" x14ac:dyDescent="0.2">
      <c r="A940" s="3"/>
    </row>
    <row r="941" spans="1:1" ht="16" x14ac:dyDescent="0.2">
      <c r="A941" s="3"/>
    </row>
    <row r="942" spans="1:1" ht="16" x14ac:dyDescent="0.2">
      <c r="A942" s="3"/>
    </row>
    <row r="943" spans="1:1" ht="16" x14ac:dyDescent="0.2">
      <c r="A943" s="3"/>
    </row>
    <row r="944" spans="1:1" ht="16" x14ac:dyDescent="0.2">
      <c r="A944" s="3"/>
    </row>
    <row r="945" spans="1:1" ht="16" x14ac:dyDescent="0.2">
      <c r="A945" s="3"/>
    </row>
    <row r="946" spans="1:1" ht="16" x14ac:dyDescent="0.2">
      <c r="A946" s="3"/>
    </row>
    <row r="947" spans="1:1" ht="16" x14ac:dyDescent="0.2">
      <c r="A947" s="3"/>
    </row>
    <row r="948" spans="1:1" ht="16" x14ac:dyDescent="0.2">
      <c r="A948" s="3"/>
    </row>
    <row r="949" spans="1:1" ht="16" x14ac:dyDescent="0.2">
      <c r="A949" s="3"/>
    </row>
    <row r="950" spans="1:1" ht="16" x14ac:dyDescent="0.2">
      <c r="A950" s="3"/>
    </row>
    <row r="951" spans="1:1" ht="16" x14ac:dyDescent="0.2">
      <c r="A951" s="3"/>
    </row>
    <row r="952" spans="1:1" ht="16" x14ac:dyDescent="0.2">
      <c r="A952" s="3"/>
    </row>
    <row r="953" spans="1:1" ht="16" x14ac:dyDescent="0.2">
      <c r="A953" s="3"/>
    </row>
    <row r="954" spans="1:1" ht="16" x14ac:dyDescent="0.2">
      <c r="A954" s="3"/>
    </row>
    <row r="955" spans="1:1" ht="16" x14ac:dyDescent="0.2">
      <c r="A955" s="3"/>
    </row>
    <row r="956" spans="1:1" ht="16" x14ac:dyDescent="0.2">
      <c r="A956" s="3"/>
    </row>
    <row r="957" spans="1:1" ht="16" x14ac:dyDescent="0.2">
      <c r="A957" s="3"/>
    </row>
    <row r="958" spans="1:1" ht="16" x14ac:dyDescent="0.2">
      <c r="A958" s="3"/>
    </row>
    <row r="959" spans="1:1" ht="16" x14ac:dyDescent="0.2">
      <c r="A959" s="3"/>
    </row>
    <row r="960" spans="1:1" ht="16" x14ac:dyDescent="0.2">
      <c r="A960" s="3"/>
    </row>
    <row r="961" spans="1:1" ht="16" x14ac:dyDescent="0.2">
      <c r="A961" s="3"/>
    </row>
    <row r="962" spans="1:1" ht="16" x14ac:dyDescent="0.2">
      <c r="A962" s="3"/>
    </row>
    <row r="963" spans="1:1" ht="16" x14ac:dyDescent="0.2">
      <c r="A963" s="3"/>
    </row>
    <row r="964" spans="1:1" ht="16" x14ac:dyDescent="0.2">
      <c r="A964" s="3"/>
    </row>
    <row r="965" spans="1:1" ht="16" x14ac:dyDescent="0.2">
      <c r="A965" s="3"/>
    </row>
    <row r="966" spans="1:1" ht="16" x14ac:dyDescent="0.2">
      <c r="A966" s="3"/>
    </row>
    <row r="967" spans="1:1" ht="16" x14ac:dyDescent="0.2">
      <c r="A967" s="3"/>
    </row>
    <row r="968" spans="1:1" ht="16" x14ac:dyDescent="0.2">
      <c r="A968" s="3"/>
    </row>
    <row r="969" spans="1:1" ht="16" x14ac:dyDescent="0.2">
      <c r="A969" s="3"/>
    </row>
    <row r="970" spans="1:1" ht="16" x14ac:dyDescent="0.2">
      <c r="A970" s="3"/>
    </row>
    <row r="971" spans="1:1" ht="16" x14ac:dyDescent="0.2">
      <c r="A971" s="3"/>
    </row>
    <row r="972" spans="1:1" ht="16" x14ac:dyDescent="0.2">
      <c r="A972" s="3"/>
    </row>
    <row r="973" spans="1:1" ht="16" x14ac:dyDescent="0.2">
      <c r="A973" s="3"/>
    </row>
    <row r="974" spans="1:1" ht="16" x14ac:dyDescent="0.2">
      <c r="A974" s="3"/>
    </row>
    <row r="975" spans="1:1" ht="16" x14ac:dyDescent="0.2">
      <c r="A975" s="3"/>
    </row>
    <row r="976" spans="1:1" ht="16" x14ac:dyDescent="0.2">
      <c r="A976" s="3"/>
    </row>
    <row r="977" spans="1:1" ht="16" x14ac:dyDescent="0.2">
      <c r="A977" s="3"/>
    </row>
    <row r="978" spans="1:1" ht="16" x14ac:dyDescent="0.2">
      <c r="A978" s="3"/>
    </row>
    <row r="979" spans="1:1" ht="16" x14ac:dyDescent="0.2">
      <c r="A979" s="3"/>
    </row>
    <row r="980" spans="1:1" ht="16" x14ac:dyDescent="0.2">
      <c r="A980" s="3"/>
    </row>
    <row r="981" spans="1:1" ht="16" x14ac:dyDescent="0.2">
      <c r="A981" s="3"/>
    </row>
    <row r="982" spans="1:1" ht="16" x14ac:dyDescent="0.2">
      <c r="A982" s="3"/>
    </row>
    <row r="983" spans="1:1" ht="16" x14ac:dyDescent="0.2">
      <c r="A983" s="3"/>
    </row>
    <row r="984" spans="1:1" ht="16" x14ac:dyDescent="0.2">
      <c r="A984" s="3"/>
    </row>
    <row r="985" spans="1:1" ht="16" x14ac:dyDescent="0.2">
      <c r="A985" s="3"/>
    </row>
    <row r="986" spans="1:1" ht="16" x14ac:dyDescent="0.2">
      <c r="A986" s="3"/>
    </row>
    <row r="987" spans="1:1" ht="16" x14ac:dyDescent="0.2">
      <c r="A987" s="3"/>
    </row>
    <row r="988" spans="1:1" ht="16" x14ac:dyDescent="0.2">
      <c r="A988" s="3"/>
    </row>
    <row r="989" spans="1:1" ht="16" x14ac:dyDescent="0.2">
      <c r="A989" s="3"/>
    </row>
    <row r="990" spans="1:1" ht="16" x14ac:dyDescent="0.2">
      <c r="A990" s="3"/>
    </row>
    <row r="991" spans="1:1" ht="16" x14ac:dyDescent="0.2">
      <c r="A991" s="3"/>
    </row>
    <row r="992" spans="1:1" ht="16" x14ac:dyDescent="0.2">
      <c r="A992" s="3"/>
    </row>
    <row r="993" spans="1:1" ht="16" x14ac:dyDescent="0.2">
      <c r="A993" s="3"/>
    </row>
    <row r="994" spans="1:1" ht="16" x14ac:dyDescent="0.2">
      <c r="A994" s="3"/>
    </row>
    <row r="995" spans="1:1" ht="16" x14ac:dyDescent="0.2">
      <c r="A995" s="3"/>
    </row>
    <row r="996" spans="1:1" ht="16" x14ac:dyDescent="0.2">
      <c r="A996" s="3"/>
    </row>
    <row r="997" spans="1:1" ht="16" x14ac:dyDescent="0.2">
      <c r="A997" s="3"/>
    </row>
    <row r="998" spans="1:1" ht="16" x14ac:dyDescent="0.2">
      <c r="A998" s="3"/>
    </row>
    <row r="999" spans="1:1" ht="16" x14ac:dyDescent="0.2">
      <c r="A999" s="3"/>
    </row>
    <row r="1000" spans="1:1" ht="16" x14ac:dyDescent="0.2">
      <c r="A1000" s="3"/>
    </row>
    <row r="1001" spans="1:1" ht="16" x14ac:dyDescent="0.2">
      <c r="A1001" s="3"/>
    </row>
    <row r="1002" spans="1:1" ht="16" x14ac:dyDescent="0.2">
      <c r="A1002" s="3"/>
    </row>
    <row r="1003" spans="1:1" ht="16" x14ac:dyDescent="0.2">
      <c r="A1003" s="3"/>
    </row>
    <row r="1004" spans="1:1" ht="16" x14ac:dyDescent="0.2">
      <c r="A1004" s="3"/>
    </row>
    <row r="1005" spans="1:1" ht="16" x14ac:dyDescent="0.2">
      <c r="A1005" s="3"/>
    </row>
  </sheetData>
  <mergeCells count="9">
    <mergeCell ref="B29:H29"/>
    <mergeCell ref="B4:B5"/>
    <mergeCell ref="F4:F5"/>
    <mergeCell ref="B26:I26"/>
    <mergeCell ref="C4:C5"/>
    <mergeCell ref="D4:D5"/>
    <mergeCell ref="G4:G5"/>
    <mergeCell ref="H4:H5"/>
    <mergeCell ref="E4:E5"/>
  </mergeCells>
  <hyperlinks>
    <hyperlink ref="C32" r:id="rId1" xr:uid="{00000000-0004-0000-1700-000000000000}"/>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sheetPr>
  <dimension ref="A1:Z1001"/>
  <sheetViews>
    <sheetView topLeftCell="A12" workbookViewId="0">
      <selection activeCell="E26" sqref="E26"/>
    </sheetView>
  </sheetViews>
  <sheetFormatPr baseColWidth="10" defaultColWidth="9.1640625" defaultRowHeight="15" x14ac:dyDescent="0.2"/>
  <cols>
    <col min="1" max="1" width="22.33203125" style="60" customWidth="1"/>
    <col min="2" max="2" width="14" style="60" customWidth="1"/>
    <col min="3" max="9" width="15.83203125" style="60" customWidth="1"/>
    <col min="10" max="16384" width="9.1640625" style="60"/>
  </cols>
  <sheetData>
    <row r="1" spans="1:26" ht="49.5" customHeight="1" x14ac:dyDescent="0.2">
      <c r="A1" s="69" t="s">
        <v>171</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25"/>
      <c r="B2" s="105"/>
      <c r="C2" s="105"/>
      <c r="D2" s="105"/>
      <c r="E2" s="105"/>
      <c r="F2" s="105"/>
      <c r="G2" s="105"/>
      <c r="H2" s="105"/>
      <c r="I2" s="105"/>
      <c r="J2" s="105"/>
      <c r="K2" s="105"/>
      <c r="L2" s="105"/>
      <c r="M2" s="105"/>
      <c r="N2" s="105"/>
      <c r="O2" s="105"/>
      <c r="P2" s="105"/>
      <c r="Q2" s="105"/>
      <c r="R2" s="105"/>
      <c r="S2" s="105"/>
      <c r="T2" s="105"/>
      <c r="U2" s="105"/>
      <c r="V2" s="105"/>
      <c r="W2" s="105"/>
      <c r="X2" s="105"/>
      <c r="Y2" s="105"/>
      <c r="Z2" s="105"/>
    </row>
    <row r="3" spans="1:26" ht="16" x14ac:dyDescent="0.2">
      <c r="A3" s="3"/>
      <c r="B3" s="107" t="s">
        <v>210</v>
      </c>
      <c r="C3" s="65"/>
      <c r="D3" s="65"/>
      <c r="E3" s="65"/>
      <c r="F3" s="65"/>
      <c r="G3" s="65"/>
      <c r="H3" s="65"/>
      <c r="I3" s="65"/>
    </row>
    <row r="4" spans="1:26" ht="16.5" customHeight="1" x14ac:dyDescent="0.2">
      <c r="A4" s="3"/>
      <c r="B4" s="295" t="s">
        <v>93</v>
      </c>
      <c r="C4" s="297" t="s">
        <v>211</v>
      </c>
      <c r="D4" s="297"/>
      <c r="E4" s="297"/>
      <c r="F4" s="297" t="s">
        <v>212</v>
      </c>
      <c r="G4" s="297"/>
      <c r="H4" s="297"/>
      <c r="I4" s="297"/>
    </row>
    <row r="5" spans="1:26" ht="17" x14ac:dyDescent="0.2">
      <c r="A5" s="3"/>
      <c r="B5" s="296"/>
      <c r="C5" s="77" t="s">
        <v>213</v>
      </c>
      <c r="D5" s="77" t="s">
        <v>214</v>
      </c>
      <c r="E5" s="77" t="s">
        <v>215</v>
      </c>
      <c r="F5" s="77" t="s">
        <v>213</v>
      </c>
      <c r="G5" s="77" t="s">
        <v>214</v>
      </c>
      <c r="H5" s="297" t="s">
        <v>215</v>
      </c>
      <c r="I5" s="297"/>
    </row>
    <row r="6" spans="1:26" ht="17" x14ac:dyDescent="0.2">
      <c r="A6" s="3"/>
      <c r="B6" s="91" t="s">
        <v>109</v>
      </c>
      <c r="C6" s="92">
        <v>3.57</v>
      </c>
      <c r="D6" s="92">
        <v>1.63</v>
      </c>
      <c r="E6" s="92">
        <v>10.41</v>
      </c>
      <c r="F6" s="92">
        <v>78.599999999999994</v>
      </c>
      <c r="G6" s="92">
        <v>73.13</v>
      </c>
      <c r="H6" s="294">
        <v>64.33</v>
      </c>
      <c r="I6" s="294"/>
    </row>
    <row r="7" spans="1:26" ht="17" x14ac:dyDescent="0.2">
      <c r="A7" s="3"/>
      <c r="B7" s="93" t="s">
        <v>110</v>
      </c>
      <c r="C7" s="92">
        <v>3.57</v>
      </c>
      <c r="D7" s="92">
        <v>1.66</v>
      </c>
      <c r="E7" s="92">
        <v>11.48</v>
      </c>
      <c r="F7" s="92">
        <v>84.44</v>
      </c>
      <c r="G7" s="92">
        <v>81.22</v>
      </c>
      <c r="H7" s="294">
        <v>71.05</v>
      </c>
      <c r="I7" s="294"/>
    </row>
    <row r="8" spans="1:26" ht="17" x14ac:dyDescent="0.2">
      <c r="A8" s="3"/>
      <c r="B8" s="93" t="s">
        <v>111</v>
      </c>
      <c r="C8" s="92">
        <v>3.54</v>
      </c>
      <c r="D8" s="92">
        <v>1.61</v>
      </c>
      <c r="E8" s="92">
        <v>12.49</v>
      </c>
      <c r="F8" s="92">
        <v>88.86</v>
      </c>
      <c r="G8" s="92">
        <v>86.92</v>
      </c>
      <c r="H8" s="294">
        <v>77.62</v>
      </c>
      <c r="I8" s="294"/>
    </row>
    <row r="9" spans="1:26" ht="17" x14ac:dyDescent="0.2">
      <c r="A9" s="3"/>
      <c r="B9" s="93" t="s">
        <v>112</v>
      </c>
      <c r="C9" s="92">
        <v>3.5</v>
      </c>
      <c r="D9" s="92">
        <v>1.63</v>
      </c>
      <c r="E9" s="92">
        <v>12.79</v>
      </c>
      <c r="F9" s="92">
        <v>89.41</v>
      </c>
      <c r="G9" s="92">
        <v>87.51</v>
      </c>
      <c r="H9" s="294">
        <v>78.349999999999994</v>
      </c>
      <c r="I9" s="294"/>
    </row>
    <row r="10" spans="1:26" ht="17" x14ac:dyDescent="0.2">
      <c r="A10" s="3"/>
      <c r="B10" s="93" t="s">
        <v>113</v>
      </c>
      <c r="C10" s="92">
        <v>3.47</v>
      </c>
      <c r="D10" s="92">
        <v>1.66</v>
      </c>
      <c r="E10" s="92">
        <v>13.13</v>
      </c>
      <c r="F10" s="92">
        <v>89.68</v>
      </c>
      <c r="G10" s="92">
        <v>87.88</v>
      </c>
      <c r="H10" s="294">
        <v>78.56</v>
      </c>
      <c r="I10" s="294"/>
    </row>
    <row r="11" spans="1:26" ht="17" x14ac:dyDescent="0.2">
      <c r="A11" s="3"/>
      <c r="B11" s="93" t="s">
        <v>114</v>
      </c>
      <c r="C11" s="92">
        <v>3.44</v>
      </c>
      <c r="D11" s="92">
        <v>1.68</v>
      </c>
      <c r="E11" s="92">
        <v>13.35</v>
      </c>
      <c r="F11" s="92">
        <v>89.77</v>
      </c>
      <c r="G11" s="92">
        <v>88.12</v>
      </c>
      <c r="H11" s="294">
        <v>78.72</v>
      </c>
      <c r="I11" s="294"/>
    </row>
    <row r="12" spans="1:26" ht="17" x14ac:dyDescent="0.2">
      <c r="A12" s="3"/>
      <c r="B12" s="93" t="s">
        <v>115</v>
      </c>
      <c r="C12" s="92">
        <v>3.4</v>
      </c>
      <c r="D12" s="92">
        <v>1.71</v>
      </c>
      <c r="E12" s="92">
        <v>13.52</v>
      </c>
      <c r="F12" s="92">
        <v>90.16</v>
      </c>
      <c r="G12" s="92">
        <v>88.57</v>
      </c>
      <c r="H12" s="294">
        <v>79.3</v>
      </c>
      <c r="I12" s="294"/>
    </row>
    <row r="13" spans="1:26" ht="17" x14ac:dyDescent="0.2">
      <c r="A13" s="3"/>
      <c r="B13" s="93" t="s">
        <v>116</v>
      </c>
      <c r="C13" s="92">
        <v>3.38</v>
      </c>
      <c r="D13" s="92">
        <v>1.74</v>
      </c>
      <c r="E13" s="92">
        <v>13.63</v>
      </c>
      <c r="F13" s="92">
        <v>90.14</v>
      </c>
      <c r="G13" s="92">
        <v>88.61</v>
      </c>
      <c r="H13" s="294">
        <v>79.650000000000006</v>
      </c>
      <c r="I13" s="294"/>
    </row>
    <row r="14" spans="1:26" ht="17" x14ac:dyDescent="0.2">
      <c r="A14" s="3"/>
      <c r="B14" s="93" t="s">
        <v>98</v>
      </c>
      <c r="C14" s="92">
        <v>3.4</v>
      </c>
      <c r="D14" s="92">
        <v>1.7</v>
      </c>
      <c r="E14" s="92">
        <v>13.68</v>
      </c>
      <c r="F14" s="92">
        <v>90.57</v>
      </c>
      <c r="G14" s="92">
        <v>89.26</v>
      </c>
      <c r="H14" s="294">
        <v>80.790000000000006</v>
      </c>
      <c r="I14" s="294"/>
    </row>
    <row r="15" spans="1:26" ht="17" x14ac:dyDescent="0.2">
      <c r="A15" s="3"/>
      <c r="B15" s="93" t="s">
        <v>99</v>
      </c>
      <c r="C15" s="92">
        <v>3.29</v>
      </c>
      <c r="D15" s="92">
        <v>1.72</v>
      </c>
      <c r="E15" s="92">
        <v>13.73</v>
      </c>
      <c r="F15" s="92">
        <v>91.27</v>
      </c>
      <c r="G15" s="92">
        <v>89.84</v>
      </c>
      <c r="H15" s="294">
        <v>83.09</v>
      </c>
      <c r="I15" s="294"/>
    </row>
    <row r="16" spans="1:26" ht="17" x14ac:dyDescent="0.2">
      <c r="A16" s="3"/>
      <c r="B16" s="93" t="s">
        <v>100</v>
      </c>
      <c r="C16" s="92">
        <v>3.25</v>
      </c>
      <c r="D16" s="92">
        <v>1.73</v>
      </c>
      <c r="E16" s="92">
        <v>13.79</v>
      </c>
      <c r="F16" s="92">
        <v>91.98</v>
      </c>
      <c r="G16" s="92">
        <v>88.17</v>
      </c>
      <c r="H16" s="294">
        <v>83.61</v>
      </c>
      <c r="I16" s="294"/>
    </row>
    <row r="17" spans="1:9" ht="17" x14ac:dyDescent="0.2">
      <c r="A17" s="3"/>
      <c r="B17" s="93" t="s">
        <v>101</v>
      </c>
      <c r="C17" s="92">
        <v>3.2</v>
      </c>
      <c r="D17" s="92">
        <v>1.74</v>
      </c>
      <c r="E17" s="92">
        <v>13.81</v>
      </c>
      <c r="F17" s="92">
        <v>91.89</v>
      </c>
      <c r="G17" s="92">
        <v>87.63</v>
      </c>
      <c r="H17" s="294">
        <v>82.9</v>
      </c>
      <c r="I17" s="294"/>
    </row>
    <row r="18" spans="1:9" ht="17" x14ac:dyDescent="0.2">
      <c r="A18" s="3"/>
      <c r="B18" s="93" t="s">
        <v>102</v>
      </c>
      <c r="C18" s="92">
        <v>3.15</v>
      </c>
      <c r="D18" s="92">
        <v>1.75</v>
      </c>
      <c r="E18" s="92">
        <v>13.83</v>
      </c>
      <c r="F18" s="92">
        <v>92.43</v>
      </c>
      <c r="G18" s="92">
        <v>88.06</v>
      </c>
      <c r="H18" s="294">
        <v>83.36</v>
      </c>
      <c r="I18" s="294"/>
    </row>
    <row r="19" spans="1:9" ht="17" x14ac:dyDescent="0.2">
      <c r="A19" s="3"/>
      <c r="B19" s="93" t="s">
        <v>103</v>
      </c>
      <c r="C19" s="92">
        <v>3.13</v>
      </c>
      <c r="D19" s="92">
        <v>1.77</v>
      </c>
      <c r="E19" s="92">
        <v>13.94</v>
      </c>
      <c r="F19" s="92">
        <v>92.11</v>
      </c>
      <c r="G19" s="92">
        <v>87.4</v>
      </c>
      <c r="H19" s="294">
        <v>82.6</v>
      </c>
      <c r="I19" s="294"/>
    </row>
    <row r="20" spans="1:9" ht="17" x14ac:dyDescent="0.2">
      <c r="A20" s="3"/>
      <c r="B20" s="93" t="s">
        <v>119</v>
      </c>
      <c r="C20" s="92">
        <v>3.1</v>
      </c>
      <c r="D20" s="92">
        <v>1.77</v>
      </c>
      <c r="E20" s="92">
        <v>13.96</v>
      </c>
      <c r="F20" s="92">
        <v>92.37</v>
      </c>
      <c r="G20" s="92">
        <v>87.66</v>
      </c>
      <c r="H20" s="294">
        <v>83.01</v>
      </c>
      <c r="I20" s="294"/>
    </row>
    <row r="21" spans="1:9" ht="20" x14ac:dyDescent="0.2">
      <c r="A21" s="3"/>
      <c r="B21" s="93" t="s">
        <v>217</v>
      </c>
      <c r="C21" s="294">
        <v>3.09</v>
      </c>
      <c r="D21" s="294">
        <v>1.8</v>
      </c>
      <c r="E21" s="294">
        <v>14.1</v>
      </c>
      <c r="F21" s="92">
        <v>82.02</v>
      </c>
      <c r="G21" s="294">
        <v>79.010000000000005</v>
      </c>
      <c r="H21" s="294"/>
      <c r="I21" s="92">
        <v>72.42</v>
      </c>
    </row>
    <row r="22" spans="1:9" ht="20" x14ac:dyDescent="0.2">
      <c r="A22" s="3"/>
      <c r="B22" s="93" t="s">
        <v>218</v>
      </c>
      <c r="C22" s="294"/>
      <c r="D22" s="294"/>
      <c r="E22" s="294"/>
      <c r="F22" s="92">
        <v>89.54</v>
      </c>
      <c r="G22" s="294">
        <v>88.84</v>
      </c>
      <c r="H22" s="294"/>
      <c r="I22" s="92">
        <v>84.84</v>
      </c>
    </row>
    <row r="23" spans="1:9" ht="16" x14ac:dyDescent="0.2">
      <c r="A23" s="3"/>
      <c r="B23" s="74"/>
      <c r="C23" s="74"/>
      <c r="D23" s="74"/>
      <c r="E23" s="74"/>
      <c r="F23" s="74"/>
      <c r="G23" s="74"/>
      <c r="H23" s="74"/>
      <c r="I23" s="74"/>
    </row>
    <row r="24" spans="1:9" ht="37.5" customHeight="1" x14ac:dyDescent="0.2">
      <c r="A24" s="3"/>
      <c r="B24" s="283" t="s">
        <v>216</v>
      </c>
      <c r="C24" s="283"/>
      <c r="D24" s="283"/>
      <c r="E24" s="283"/>
      <c r="F24" s="283"/>
      <c r="G24" s="283"/>
      <c r="H24" s="283"/>
      <c r="I24" s="283"/>
    </row>
    <row r="25" spans="1:9" ht="16" x14ac:dyDescent="0.2">
      <c r="A25" s="3"/>
      <c r="B25" s="94"/>
    </row>
    <row r="26" spans="1:9" ht="16" x14ac:dyDescent="0.2">
      <c r="A26" s="3"/>
      <c r="B26" s="89"/>
    </row>
    <row r="27" spans="1:9" ht="16" x14ac:dyDescent="0.2">
      <c r="A27" s="3"/>
      <c r="B27" s="89" t="s">
        <v>412</v>
      </c>
    </row>
    <row r="28" spans="1:9" ht="16" x14ac:dyDescent="0.2">
      <c r="A28" s="3"/>
      <c r="B28" s="137" t="s">
        <v>409</v>
      </c>
      <c r="C28" s="90" t="s">
        <v>410</v>
      </c>
    </row>
    <row r="29" spans="1:9" ht="16" x14ac:dyDescent="0.2">
      <c r="A29" s="3"/>
    </row>
    <row r="30" spans="1:9" ht="16" x14ac:dyDescent="0.2">
      <c r="A30" s="3"/>
    </row>
    <row r="31" spans="1:9" ht="16" x14ac:dyDescent="0.2">
      <c r="A31" s="3"/>
    </row>
    <row r="32" spans="1:9" ht="16" x14ac:dyDescent="0.2">
      <c r="A32" s="3"/>
    </row>
    <row r="33" spans="1:1" ht="16" x14ac:dyDescent="0.2">
      <c r="A33" s="3"/>
    </row>
    <row r="34" spans="1:1" ht="16" x14ac:dyDescent="0.2">
      <c r="A34" s="3"/>
    </row>
    <row r="35" spans="1:1" ht="16" x14ac:dyDescent="0.2">
      <c r="A35" s="3"/>
    </row>
    <row r="36" spans="1:1" ht="16" x14ac:dyDescent="0.2">
      <c r="A36" s="3"/>
    </row>
    <row r="37" spans="1:1" ht="16" x14ac:dyDescent="0.2">
      <c r="A37" s="3"/>
    </row>
    <row r="38" spans="1:1" ht="16" x14ac:dyDescent="0.2">
      <c r="A38" s="3"/>
    </row>
    <row r="39" spans="1:1" ht="16" x14ac:dyDescent="0.2">
      <c r="A39" s="3"/>
    </row>
    <row r="40" spans="1:1" ht="16" x14ac:dyDescent="0.2">
      <c r="A40" s="3"/>
    </row>
    <row r="41" spans="1:1" ht="16" x14ac:dyDescent="0.2">
      <c r="A41" s="3"/>
    </row>
    <row r="42" spans="1:1" ht="16" x14ac:dyDescent="0.2">
      <c r="A42" s="3"/>
    </row>
    <row r="43" spans="1:1" ht="16" x14ac:dyDescent="0.2">
      <c r="A43" s="3"/>
    </row>
    <row r="44" spans="1:1" ht="16" x14ac:dyDescent="0.2">
      <c r="A44" s="3"/>
    </row>
    <row r="45" spans="1:1" ht="16" x14ac:dyDescent="0.2">
      <c r="A45" s="3"/>
    </row>
    <row r="46" spans="1:1" ht="16" x14ac:dyDescent="0.2">
      <c r="A46" s="3"/>
    </row>
    <row r="47" spans="1:1" ht="16" x14ac:dyDescent="0.2">
      <c r="A47" s="3"/>
    </row>
    <row r="48" spans="1:1" ht="16" x14ac:dyDescent="0.2">
      <c r="A48" s="3"/>
    </row>
    <row r="49" spans="1:1" ht="16" x14ac:dyDescent="0.2">
      <c r="A49" s="3"/>
    </row>
    <row r="50" spans="1:1" ht="16" x14ac:dyDescent="0.2">
      <c r="A50" s="3"/>
    </row>
    <row r="51" spans="1:1" ht="16" x14ac:dyDescent="0.2">
      <c r="A51" s="3"/>
    </row>
    <row r="52" spans="1:1" ht="16" x14ac:dyDescent="0.2">
      <c r="A52" s="3"/>
    </row>
    <row r="53" spans="1:1" ht="16" x14ac:dyDescent="0.2">
      <c r="A53" s="3"/>
    </row>
    <row r="54" spans="1:1" ht="16" x14ac:dyDescent="0.2">
      <c r="A54" s="3"/>
    </row>
    <row r="55" spans="1:1" ht="16" x14ac:dyDescent="0.2">
      <c r="A55" s="3"/>
    </row>
    <row r="56" spans="1:1" ht="16" x14ac:dyDescent="0.2">
      <c r="A56" s="3"/>
    </row>
    <row r="57" spans="1:1" ht="16" x14ac:dyDescent="0.2">
      <c r="A57" s="3"/>
    </row>
    <row r="58" spans="1:1" ht="16" x14ac:dyDescent="0.2">
      <c r="A58" s="3"/>
    </row>
    <row r="59" spans="1:1" ht="16" x14ac:dyDescent="0.2">
      <c r="A59" s="3"/>
    </row>
    <row r="60" spans="1:1" ht="16" x14ac:dyDescent="0.2">
      <c r="A60" s="3"/>
    </row>
    <row r="61" spans="1:1" ht="16" x14ac:dyDescent="0.2">
      <c r="A61" s="3"/>
    </row>
    <row r="62" spans="1:1" ht="16" x14ac:dyDescent="0.2">
      <c r="A62" s="3"/>
    </row>
    <row r="63" spans="1:1" ht="16" x14ac:dyDescent="0.2">
      <c r="A63" s="3"/>
    </row>
    <row r="64" spans="1:1" ht="16" x14ac:dyDescent="0.2">
      <c r="A64" s="3"/>
    </row>
    <row r="65" spans="1:1" ht="16" x14ac:dyDescent="0.2">
      <c r="A65" s="3"/>
    </row>
    <row r="66" spans="1:1" ht="16" x14ac:dyDescent="0.2">
      <c r="A66" s="3"/>
    </row>
    <row r="67" spans="1:1" ht="16" x14ac:dyDescent="0.2">
      <c r="A67" s="3"/>
    </row>
    <row r="68" spans="1:1" ht="16" x14ac:dyDescent="0.2">
      <c r="A68" s="3"/>
    </row>
    <row r="69" spans="1:1" ht="16" x14ac:dyDescent="0.2">
      <c r="A69" s="3"/>
    </row>
    <row r="70" spans="1:1" ht="16" x14ac:dyDescent="0.2">
      <c r="A70" s="3"/>
    </row>
    <row r="71" spans="1:1" ht="16" x14ac:dyDescent="0.2">
      <c r="A71" s="3"/>
    </row>
    <row r="72" spans="1:1" ht="16" x14ac:dyDescent="0.2">
      <c r="A72" s="3"/>
    </row>
    <row r="73" spans="1:1" ht="16" x14ac:dyDescent="0.2">
      <c r="A73" s="3"/>
    </row>
    <row r="74" spans="1:1" ht="16" x14ac:dyDescent="0.2">
      <c r="A74" s="3"/>
    </row>
    <row r="75" spans="1:1" ht="16" x14ac:dyDescent="0.2">
      <c r="A75" s="3"/>
    </row>
    <row r="76" spans="1:1" ht="16" x14ac:dyDescent="0.2">
      <c r="A76" s="3"/>
    </row>
    <row r="77" spans="1:1" ht="16" x14ac:dyDescent="0.2">
      <c r="A77" s="3"/>
    </row>
    <row r="78" spans="1:1" ht="16" x14ac:dyDescent="0.2">
      <c r="A78" s="3"/>
    </row>
    <row r="79" spans="1:1" ht="16" x14ac:dyDescent="0.2">
      <c r="A79" s="3"/>
    </row>
    <row r="80" spans="1:1" ht="16" x14ac:dyDescent="0.2">
      <c r="A80" s="3"/>
    </row>
    <row r="81" spans="1:1" ht="16" x14ac:dyDescent="0.2">
      <c r="A81" s="3"/>
    </row>
    <row r="82" spans="1:1" ht="16" x14ac:dyDescent="0.2">
      <c r="A82" s="3"/>
    </row>
    <row r="83" spans="1:1" ht="16" x14ac:dyDescent="0.2">
      <c r="A83" s="3"/>
    </row>
    <row r="84" spans="1:1" ht="16" x14ac:dyDescent="0.2">
      <c r="A84" s="3"/>
    </row>
    <row r="85" spans="1:1" ht="16" x14ac:dyDescent="0.2">
      <c r="A85" s="3"/>
    </row>
    <row r="86" spans="1:1" ht="16" x14ac:dyDescent="0.2">
      <c r="A86" s="3"/>
    </row>
    <row r="87" spans="1:1" ht="16" x14ac:dyDescent="0.2">
      <c r="A87" s="3"/>
    </row>
    <row r="88" spans="1:1" ht="16" x14ac:dyDescent="0.2">
      <c r="A88" s="3"/>
    </row>
    <row r="89" spans="1:1" ht="16" x14ac:dyDescent="0.2">
      <c r="A89" s="3"/>
    </row>
    <row r="90" spans="1:1" ht="16" x14ac:dyDescent="0.2">
      <c r="A90" s="3"/>
    </row>
    <row r="91" spans="1:1" ht="16" x14ac:dyDescent="0.2">
      <c r="A91" s="3"/>
    </row>
    <row r="92" spans="1:1" ht="16" x14ac:dyDescent="0.2">
      <c r="A92" s="3"/>
    </row>
    <row r="93" spans="1:1" ht="16" x14ac:dyDescent="0.2">
      <c r="A93" s="3"/>
    </row>
    <row r="94" spans="1:1" ht="16" x14ac:dyDescent="0.2">
      <c r="A94" s="3"/>
    </row>
    <row r="95" spans="1:1" ht="16" x14ac:dyDescent="0.2">
      <c r="A95" s="3"/>
    </row>
    <row r="96" spans="1:1" ht="16" x14ac:dyDescent="0.2">
      <c r="A96" s="3"/>
    </row>
    <row r="97" spans="1:1" ht="16" x14ac:dyDescent="0.2">
      <c r="A97" s="3"/>
    </row>
    <row r="98" spans="1:1" ht="16" x14ac:dyDescent="0.2">
      <c r="A98" s="3"/>
    </row>
    <row r="99" spans="1:1" ht="16" x14ac:dyDescent="0.2">
      <c r="A99" s="3"/>
    </row>
    <row r="100" spans="1:1" ht="16" x14ac:dyDescent="0.2">
      <c r="A100" s="3"/>
    </row>
    <row r="101" spans="1:1" ht="16" x14ac:dyDescent="0.2">
      <c r="A101" s="3"/>
    </row>
    <row r="102" spans="1:1" ht="16" x14ac:dyDescent="0.2">
      <c r="A102" s="3"/>
    </row>
    <row r="103" spans="1:1" ht="16" x14ac:dyDescent="0.2">
      <c r="A103" s="3"/>
    </row>
    <row r="104" spans="1:1" ht="16" x14ac:dyDescent="0.2">
      <c r="A104" s="3"/>
    </row>
    <row r="105" spans="1:1" ht="16" x14ac:dyDescent="0.2">
      <c r="A105" s="3"/>
    </row>
    <row r="106" spans="1:1" ht="16" x14ac:dyDescent="0.2">
      <c r="A106" s="3"/>
    </row>
    <row r="107" spans="1:1" ht="16" x14ac:dyDescent="0.2">
      <c r="A107" s="3"/>
    </row>
    <row r="108" spans="1:1" ht="16" x14ac:dyDescent="0.2">
      <c r="A108" s="3"/>
    </row>
    <row r="109" spans="1:1" ht="16" x14ac:dyDescent="0.2">
      <c r="A109" s="3"/>
    </row>
    <row r="110" spans="1:1" ht="16" x14ac:dyDescent="0.2">
      <c r="A110" s="3"/>
    </row>
    <row r="111" spans="1:1" ht="16" x14ac:dyDescent="0.2">
      <c r="A111" s="3"/>
    </row>
    <row r="112" spans="1:1" ht="16" x14ac:dyDescent="0.2">
      <c r="A112" s="3"/>
    </row>
    <row r="113" spans="1:1" ht="16" x14ac:dyDescent="0.2">
      <c r="A113" s="3"/>
    </row>
    <row r="114" spans="1:1" ht="16" x14ac:dyDescent="0.2">
      <c r="A114" s="3"/>
    </row>
    <row r="115" spans="1:1" ht="16" x14ac:dyDescent="0.2">
      <c r="A115" s="3"/>
    </row>
    <row r="116" spans="1:1" ht="16" x14ac:dyDescent="0.2">
      <c r="A116" s="3"/>
    </row>
    <row r="117" spans="1:1" ht="16" x14ac:dyDescent="0.2">
      <c r="A117" s="3"/>
    </row>
    <row r="118" spans="1:1" ht="16" x14ac:dyDescent="0.2">
      <c r="A118" s="3"/>
    </row>
    <row r="119" spans="1:1" ht="16" x14ac:dyDescent="0.2">
      <c r="A119" s="3"/>
    </row>
    <row r="120" spans="1:1" ht="16" x14ac:dyDescent="0.2">
      <c r="A120" s="3"/>
    </row>
    <row r="121" spans="1:1" ht="16" x14ac:dyDescent="0.2">
      <c r="A121" s="3"/>
    </row>
    <row r="122" spans="1:1" ht="16" x14ac:dyDescent="0.2">
      <c r="A122" s="3"/>
    </row>
    <row r="123" spans="1:1" ht="16" x14ac:dyDescent="0.2">
      <c r="A123" s="3"/>
    </row>
    <row r="124" spans="1:1" ht="16" x14ac:dyDescent="0.2">
      <c r="A124" s="3"/>
    </row>
    <row r="125" spans="1:1" ht="16" x14ac:dyDescent="0.2">
      <c r="A125" s="3"/>
    </row>
    <row r="126" spans="1:1" ht="16" x14ac:dyDescent="0.2">
      <c r="A126" s="3"/>
    </row>
    <row r="127" spans="1:1" ht="16" x14ac:dyDescent="0.2">
      <c r="A127" s="3"/>
    </row>
    <row r="128" spans="1:1" ht="16" x14ac:dyDescent="0.2">
      <c r="A128" s="3"/>
    </row>
    <row r="129" spans="1:1" ht="16" x14ac:dyDescent="0.2">
      <c r="A129" s="3"/>
    </row>
    <row r="130" spans="1:1" ht="16" x14ac:dyDescent="0.2">
      <c r="A130" s="3"/>
    </row>
    <row r="131" spans="1:1" ht="16" x14ac:dyDescent="0.2">
      <c r="A131" s="3"/>
    </row>
    <row r="132" spans="1:1" ht="16" x14ac:dyDescent="0.2">
      <c r="A132" s="3"/>
    </row>
    <row r="133" spans="1:1" ht="16" x14ac:dyDescent="0.2">
      <c r="A133" s="3"/>
    </row>
    <row r="134" spans="1:1" ht="16" x14ac:dyDescent="0.2">
      <c r="A134" s="3"/>
    </row>
    <row r="135" spans="1:1" ht="16" x14ac:dyDescent="0.2">
      <c r="A135" s="3"/>
    </row>
    <row r="136" spans="1:1" ht="16" x14ac:dyDescent="0.2">
      <c r="A136" s="3"/>
    </row>
    <row r="137" spans="1:1" ht="16" x14ac:dyDescent="0.2">
      <c r="A137" s="3"/>
    </row>
    <row r="138" spans="1:1" ht="16" x14ac:dyDescent="0.2">
      <c r="A138" s="3"/>
    </row>
    <row r="139" spans="1:1" ht="16" x14ac:dyDescent="0.2">
      <c r="A139" s="3"/>
    </row>
    <row r="140" spans="1:1" ht="16" x14ac:dyDescent="0.2">
      <c r="A140" s="3"/>
    </row>
    <row r="141" spans="1:1" ht="16" x14ac:dyDescent="0.2">
      <c r="A141" s="3"/>
    </row>
    <row r="142" spans="1:1" ht="16" x14ac:dyDescent="0.2">
      <c r="A142" s="3"/>
    </row>
    <row r="143" spans="1:1" ht="16" x14ac:dyDescent="0.2">
      <c r="A143" s="3"/>
    </row>
    <row r="144" spans="1:1" ht="16" x14ac:dyDescent="0.2">
      <c r="A144" s="3"/>
    </row>
    <row r="145" spans="1:1" ht="16" x14ac:dyDescent="0.2">
      <c r="A145" s="3"/>
    </row>
    <row r="146" spans="1:1" ht="16" x14ac:dyDescent="0.2">
      <c r="A146" s="3"/>
    </row>
    <row r="147" spans="1:1" ht="16" x14ac:dyDescent="0.2">
      <c r="A147" s="3"/>
    </row>
    <row r="148" spans="1:1" ht="16" x14ac:dyDescent="0.2">
      <c r="A148" s="3"/>
    </row>
    <row r="149" spans="1:1" ht="16" x14ac:dyDescent="0.2">
      <c r="A149" s="3"/>
    </row>
    <row r="150" spans="1:1" ht="16" x14ac:dyDescent="0.2">
      <c r="A150" s="3"/>
    </row>
    <row r="151" spans="1:1" ht="16" x14ac:dyDescent="0.2">
      <c r="A151" s="3"/>
    </row>
    <row r="152" spans="1:1" ht="16" x14ac:dyDescent="0.2">
      <c r="A152" s="3"/>
    </row>
    <row r="153" spans="1:1" ht="16" x14ac:dyDescent="0.2">
      <c r="A153" s="3"/>
    </row>
    <row r="154" spans="1:1" ht="16" x14ac:dyDescent="0.2">
      <c r="A154" s="3"/>
    </row>
    <row r="155" spans="1:1" ht="16" x14ac:dyDescent="0.2">
      <c r="A155" s="3"/>
    </row>
    <row r="156" spans="1:1" ht="16" x14ac:dyDescent="0.2">
      <c r="A156" s="3"/>
    </row>
    <row r="157" spans="1:1" ht="16" x14ac:dyDescent="0.2">
      <c r="A157" s="3"/>
    </row>
    <row r="158" spans="1:1" ht="16" x14ac:dyDescent="0.2">
      <c r="A158" s="3"/>
    </row>
    <row r="159" spans="1:1" ht="16" x14ac:dyDescent="0.2">
      <c r="A159" s="3"/>
    </row>
    <row r="160" spans="1:1" ht="16" x14ac:dyDescent="0.2">
      <c r="A160" s="3"/>
    </row>
    <row r="161" spans="1:1" ht="16" x14ac:dyDescent="0.2">
      <c r="A161" s="3"/>
    </row>
    <row r="162" spans="1:1" ht="16" x14ac:dyDescent="0.2">
      <c r="A162" s="3"/>
    </row>
    <row r="163" spans="1:1" ht="16" x14ac:dyDescent="0.2">
      <c r="A163" s="3"/>
    </row>
    <row r="164" spans="1:1" ht="16" x14ac:dyDescent="0.2">
      <c r="A164" s="3"/>
    </row>
    <row r="165" spans="1:1" ht="16" x14ac:dyDescent="0.2">
      <c r="A165" s="3"/>
    </row>
    <row r="166" spans="1:1" ht="16" x14ac:dyDescent="0.2">
      <c r="A166" s="3"/>
    </row>
    <row r="167" spans="1:1" ht="16" x14ac:dyDescent="0.2">
      <c r="A167" s="3"/>
    </row>
    <row r="168" spans="1:1" ht="16" x14ac:dyDescent="0.2">
      <c r="A168" s="3"/>
    </row>
    <row r="169" spans="1:1" ht="16" x14ac:dyDescent="0.2">
      <c r="A169" s="3"/>
    </row>
    <row r="170" spans="1:1" ht="16" x14ac:dyDescent="0.2">
      <c r="A170" s="3"/>
    </row>
    <row r="171" spans="1:1" ht="16" x14ac:dyDescent="0.2">
      <c r="A171" s="3"/>
    </row>
    <row r="172" spans="1:1" ht="16" x14ac:dyDescent="0.2">
      <c r="A172" s="3"/>
    </row>
    <row r="173" spans="1:1" ht="16" x14ac:dyDescent="0.2">
      <c r="A173" s="3"/>
    </row>
    <row r="174" spans="1:1" ht="16" x14ac:dyDescent="0.2">
      <c r="A174" s="3"/>
    </row>
    <row r="175" spans="1:1" ht="16" x14ac:dyDescent="0.2">
      <c r="A175" s="3"/>
    </row>
    <row r="176" spans="1:1" ht="16" x14ac:dyDescent="0.2">
      <c r="A176" s="3"/>
    </row>
    <row r="177" spans="1:1" ht="16" x14ac:dyDescent="0.2">
      <c r="A177" s="3"/>
    </row>
    <row r="178" spans="1:1" ht="16" x14ac:dyDescent="0.2">
      <c r="A178" s="3"/>
    </row>
    <row r="179" spans="1:1" ht="16" x14ac:dyDescent="0.2">
      <c r="A179" s="3"/>
    </row>
    <row r="180" spans="1:1" ht="16" x14ac:dyDescent="0.2">
      <c r="A180" s="3"/>
    </row>
    <row r="181" spans="1:1" ht="16" x14ac:dyDescent="0.2">
      <c r="A181" s="3"/>
    </row>
    <row r="182" spans="1:1" ht="16" x14ac:dyDescent="0.2">
      <c r="A182" s="3"/>
    </row>
    <row r="183" spans="1:1" ht="16" x14ac:dyDescent="0.2">
      <c r="A183" s="3"/>
    </row>
    <row r="184" spans="1:1" ht="16" x14ac:dyDescent="0.2">
      <c r="A184" s="3"/>
    </row>
    <row r="185" spans="1:1" ht="16" x14ac:dyDescent="0.2">
      <c r="A185" s="3"/>
    </row>
    <row r="186" spans="1:1" ht="16" x14ac:dyDescent="0.2">
      <c r="A186" s="3"/>
    </row>
    <row r="187" spans="1:1" ht="16" x14ac:dyDescent="0.2">
      <c r="A187" s="3"/>
    </row>
    <row r="188" spans="1:1" ht="16" x14ac:dyDescent="0.2">
      <c r="A188" s="3"/>
    </row>
    <row r="189" spans="1:1" ht="16" x14ac:dyDescent="0.2">
      <c r="A189" s="3"/>
    </row>
    <row r="190" spans="1:1" ht="16" x14ac:dyDescent="0.2">
      <c r="A190" s="3"/>
    </row>
    <row r="191" spans="1:1" ht="16" x14ac:dyDescent="0.2">
      <c r="A191" s="3"/>
    </row>
    <row r="192" spans="1:1" ht="16" x14ac:dyDescent="0.2">
      <c r="A192" s="3"/>
    </row>
    <row r="193" spans="1:1" ht="16" x14ac:dyDescent="0.2">
      <c r="A193" s="3"/>
    </row>
    <row r="194" spans="1:1" ht="16" x14ac:dyDescent="0.2">
      <c r="A194" s="3"/>
    </row>
    <row r="195" spans="1:1" ht="16" x14ac:dyDescent="0.2">
      <c r="A195" s="3"/>
    </row>
    <row r="196" spans="1:1" ht="16" x14ac:dyDescent="0.2">
      <c r="A196" s="3"/>
    </row>
    <row r="197" spans="1:1" ht="16" x14ac:dyDescent="0.2">
      <c r="A197" s="3"/>
    </row>
    <row r="198" spans="1:1" ht="16" x14ac:dyDescent="0.2">
      <c r="A198" s="3"/>
    </row>
    <row r="199" spans="1:1" ht="16" x14ac:dyDescent="0.2">
      <c r="A199" s="3"/>
    </row>
    <row r="200" spans="1:1" ht="16" x14ac:dyDescent="0.2">
      <c r="A200" s="3"/>
    </row>
    <row r="201" spans="1:1" ht="16" x14ac:dyDescent="0.2">
      <c r="A201" s="3"/>
    </row>
    <row r="202" spans="1:1" ht="16" x14ac:dyDescent="0.2">
      <c r="A202" s="3"/>
    </row>
    <row r="203" spans="1:1" ht="16" x14ac:dyDescent="0.2">
      <c r="A203" s="3"/>
    </row>
    <row r="204" spans="1:1" ht="16" x14ac:dyDescent="0.2">
      <c r="A204" s="3"/>
    </row>
    <row r="205" spans="1:1" ht="16" x14ac:dyDescent="0.2">
      <c r="A205" s="3"/>
    </row>
    <row r="206" spans="1:1" ht="16" x14ac:dyDescent="0.2">
      <c r="A206" s="3"/>
    </row>
    <row r="207" spans="1:1" ht="16" x14ac:dyDescent="0.2">
      <c r="A207" s="3"/>
    </row>
    <row r="208" spans="1:1" ht="16" x14ac:dyDescent="0.2">
      <c r="A208" s="3"/>
    </row>
    <row r="209" spans="1:1" ht="16" x14ac:dyDescent="0.2">
      <c r="A209" s="3"/>
    </row>
    <row r="210" spans="1:1" ht="16" x14ac:dyDescent="0.2">
      <c r="A210" s="3"/>
    </row>
    <row r="211" spans="1:1" ht="16" x14ac:dyDescent="0.2">
      <c r="A211" s="3"/>
    </row>
    <row r="212" spans="1:1" ht="16" x14ac:dyDescent="0.2">
      <c r="A212" s="3"/>
    </row>
    <row r="213" spans="1:1" ht="16" x14ac:dyDescent="0.2">
      <c r="A213" s="3"/>
    </row>
    <row r="214" spans="1:1" ht="16" x14ac:dyDescent="0.2">
      <c r="A214" s="3"/>
    </row>
    <row r="215" spans="1:1" ht="16" x14ac:dyDescent="0.2">
      <c r="A215" s="3"/>
    </row>
    <row r="216" spans="1:1" ht="16" x14ac:dyDescent="0.2">
      <c r="A216" s="3"/>
    </row>
    <row r="217" spans="1:1" ht="16" x14ac:dyDescent="0.2">
      <c r="A217" s="3"/>
    </row>
    <row r="218" spans="1:1" ht="16" x14ac:dyDescent="0.2">
      <c r="A218" s="3"/>
    </row>
    <row r="219" spans="1:1" ht="16" x14ac:dyDescent="0.2">
      <c r="A219" s="3"/>
    </row>
    <row r="220" spans="1:1" ht="16" x14ac:dyDescent="0.2">
      <c r="A220" s="3"/>
    </row>
    <row r="221" spans="1:1" ht="16" x14ac:dyDescent="0.2">
      <c r="A221" s="3"/>
    </row>
    <row r="222" spans="1:1" ht="16" x14ac:dyDescent="0.2">
      <c r="A222" s="3"/>
    </row>
    <row r="223" spans="1:1" ht="16" x14ac:dyDescent="0.2">
      <c r="A223" s="3"/>
    </row>
    <row r="224" spans="1:1" ht="16" x14ac:dyDescent="0.2">
      <c r="A224" s="3"/>
    </row>
    <row r="225" spans="1:1" ht="16" x14ac:dyDescent="0.2">
      <c r="A225" s="3"/>
    </row>
    <row r="226" spans="1:1" ht="16" x14ac:dyDescent="0.2">
      <c r="A226" s="3"/>
    </row>
    <row r="227" spans="1:1" ht="16" x14ac:dyDescent="0.2">
      <c r="A227" s="3"/>
    </row>
    <row r="228" spans="1:1" ht="16" x14ac:dyDescent="0.2">
      <c r="A228" s="3"/>
    </row>
    <row r="229" spans="1:1" ht="16" x14ac:dyDescent="0.2">
      <c r="A229" s="3"/>
    </row>
    <row r="230" spans="1:1" ht="16" x14ac:dyDescent="0.2">
      <c r="A230" s="3"/>
    </row>
    <row r="231" spans="1:1" ht="16" x14ac:dyDescent="0.2">
      <c r="A231" s="3"/>
    </row>
    <row r="232" spans="1:1" ht="16" x14ac:dyDescent="0.2">
      <c r="A232" s="3"/>
    </row>
    <row r="233" spans="1:1" ht="16" x14ac:dyDescent="0.2">
      <c r="A233" s="3"/>
    </row>
    <row r="234" spans="1:1" ht="16" x14ac:dyDescent="0.2">
      <c r="A234" s="3"/>
    </row>
    <row r="235" spans="1:1" ht="16" x14ac:dyDescent="0.2">
      <c r="A235" s="3"/>
    </row>
    <row r="236" spans="1:1" ht="16" x14ac:dyDescent="0.2">
      <c r="A236" s="3"/>
    </row>
    <row r="237" spans="1:1" ht="16" x14ac:dyDescent="0.2">
      <c r="A237" s="3"/>
    </row>
    <row r="238" spans="1:1" ht="16" x14ac:dyDescent="0.2">
      <c r="A238" s="3"/>
    </row>
    <row r="239" spans="1:1" ht="16" x14ac:dyDescent="0.2">
      <c r="A239" s="3"/>
    </row>
    <row r="240" spans="1:1" ht="16" x14ac:dyDescent="0.2">
      <c r="A240" s="3"/>
    </row>
    <row r="241" spans="1:1" ht="16" x14ac:dyDescent="0.2">
      <c r="A241" s="3"/>
    </row>
    <row r="242" spans="1:1" ht="16" x14ac:dyDescent="0.2">
      <c r="A242" s="3"/>
    </row>
    <row r="243" spans="1:1" ht="16" x14ac:dyDescent="0.2">
      <c r="A243" s="3"/>
    </row>
    <row r="244" spans="1:1" ht="16" x14ac:dyDescent="0.2">
      <c r="A244" s="3"/>
    </row>
    <row r="245" spans="1:1" ht="16" x14ac:dyDescent="0.2">
      <c r="A245" s="3"/>
    </row>
    <row r="246" spans="1:1" ht="16" x14ac:dyDescent="0.2">
      <c r="A246" s="3"/>
    </row>
    <row r="247" spans="1:1" ht="16" x14ac:dyDescent="0.2">
      <c r="A247" s="3"/>
    </row>
    <row r="248" spans="1:1" ht="16" x14ac:dyDescent="0.2">
      <c r="A248" s="3"/>
    </row>
    <row r="249" spans="1:1" ht="16" x14ac:dyDescent="0.2">
      <c r="A249" s="3"/>
    </row>
    <row r="250" spans="1:1" ht="16" x14ac:dyDescent="0.2">
      <c r="A250" s="3"/>
    </row>
    <row r="251" spans="1:1" ht="16" x14ac:dyDescent="0.2">
      <c r="A251" s="3"/>
    </row>
    <row r="252" spans="1:1" ht="16" x14ac:dyDescent="0.2">
      <c r="A252" s="3"/>
    </row>
    <row r="253" spans="1:1" ht="16" x14ac:dyDescent="0.2">
      <c r="A253" s="3"/>
    </row>
    <row r="254" spans="1:1" ht="16" x14ac:dyDescent="0.2">
      <c r="A254" s="3"/>
    </row>
    <row r="255" spans="1:1" ht="16" x14ac:dyDescent="0.2">
      <c r="A255" s="3"/>
    </row>
    <row r="256" spans="1:1" ht="16" x14ac:dyDescent="0.2">
      <c r="A256" s="3"/>
    </row>
    <row r="257" spans="1:1" ht="16" x14ac:dyDescent="0.2">
      <c r="A257" s="3"/>
    </row>
    <row r="258" spans="1:1" ht="16" x14ac:dyDescent="0.2">
      <c r="A258" s="3"/>
    </row>
    <row r="259" spans="1:1" ht="16" x14ac:dyDescent="0.2">
      <c r="A259" s="3"/>
    </row>
    <row r="260" spans="1:1" ht="16" x14ac:dyDescent="0.2">
      <c r="A260" s="3"/>
    </row>
    <row r="261" spans="1:1" ht="16" x14ac:dyDescent="0.2">
      <c r="A261" s="3"/>
    </row>
    <row r="262" spans="1:1" ht="16" x14ac:dyDescent="0.2">
      <c r="A262" s="3"/>
    </row>
    <row r="263" spans="1:1" ht="16" x14ac:dyDescent="0.2">
      <c r="A263" s="3"/>
    </row>
    <row r="264" spans="1:1" ht="16" x14ac:dyDescent="0.2">
      <c r="A264" s="3"/>
    </row>
    <row r="265" spans="1:1" ht="16" x14ac:dyDescent="0.2">
      <c r="A265" s="3"/>
    </row>
    <row r="266" spans="1:1" ht="16" x14ac:dyDescent="0.2">
      <c r="A266" s="3"/>
    </row>
    <row r="267" spans="1:1" ht="16" x14ac:dyDescent="0.2">
      <c r="A267" s="3"/>
    </row>
    <row r="268" spans="1:1" ht="16" x14ac:dyDescent="0.2">
      <c r="A268" s="3"/>
    </row>
    <row r="269" spans="1:1" ht="16" x14ac:dyDescent="0.2">
      <c r="A269" s="3"/>
    </row>
    <row r="270" spans="1:1" ht="16" x14ac:dyDescent="0.2">
      <c r="A270" s="3"/>
    </row>
    <row r="271" spans="1:1" ht="16" x14ac:dyDescent="0.2">
      <c r="A271" s="3"/>
    </row>
    <row r="272" spans="1:1" ht="16" x14ac:dyDescent="0.2">
      <c r="A272" s="3"/>
    </row>
    <row r="273" spans="1:1" ht="16" x14ac:dyDescent="0.2">
      <c r="A273" s="3"/>
    </row>
    <row r="274" spans="1:1" ht="16" x14ac:dyDescent="0.2">
      <c r="A274" s="3"/>
    </row>
    <row r="275" spans="1:1" ht="16" x14ac:dyDescent="0.2">
      <c r="A275" s="3"/>
    </row>
    <row r="276" spans="1:1" ht="16" x14ac:dyDescent="0.2">
      <c r="A276" s="3"/>
    </row>
    <row r="277" spans="1:1" ht="16" x14ac:dyDescent="0.2">
      <c r="A277" s="3"/>
    </row>
    <row r="278" spans="1:1" ht="16" x14ac:dyDescent="0.2">
      <c r="A278" s="3"/>
    </row>
    <row r="279" spans="1:1" ht="16" x14ac:dyDescent="0.2">
      <c r="A279" s="3"/>
    </row>
    <row r="280" spans="1:1" ht="16" x14ac:dyDescent="0.2">
      <c r="A280" s="3"/>
    </row>
    <row r="281" spans="1:1" ht="16" x14ac:dyDescent="0.2">
      <c r="A281" s="3"/>
    </row>
    <row r="282" spans="1:1" ht="16" x14ac:dyDescent="0.2">
      <c r="A282" s="3"/>
    </row>
    <row r="283" spans="1:1" ht="16" x14ac:dyDescent="0.2">
      <c r="A283" s="3"/>
    </row>
    <row r="284" spans="1:1" ht="16" x14ac:dyDescent="0.2">
      <c r="A284" s="3"/>
    </row>
    <row r="285" spans="1:1" ht="16" x14ac:dyDescent="0.2">
      <c r="A285" s="3"/>
    </row>
    <row r="286" spans="1:1" ht="16" x14ac:dyDescent="0.2">
      <c r="A286" s="3"/>
    </row>
    <row r="287" spans="1:1" ht="16" x14ac:dyDescent="0.2">
      <c r="A287" s="3"/>
    </row>
    <row r="288" spans="1:1" ht="16" x14ac:dyDescent="0.2">
      <c r="A288" s="3"/>
    </row>
    <row r="289" spans="1:1" ht="16" x14ac:dyDescent="0.2">
      <c r="A289" s="3"/>
    </row>
    <row r="290" spans="1:1" ht="16" x14ac:dyDescent="0.2">
      <c r="A290" s="3"/>
    </row>
    <row r="291" spans="1:1" ht="16" x14ac:dyDescent="0.2">
      <c r="A291" s="3"/>
    </row>
    <row r="292" spans="1:1" ht="16" x14ac:dyDescent="0.2">
      <c r="A292" s="3"/>
    </row>
    <row r="293" spans="1:1" ht="16" x14ac:dyDescent="0.2">
      <c r="A293" s="3"/>
    </row>
    <row r="294" spans="1:1" ht="16" x14ac:dyDescent="0.2">
      <c r="A294" s="3"/>
    </row>
    <row r="295" spans="1:1" ht="16" x14ac:dyDescent="0.2">
      <c r="A295" s="3"/>
    </row>
    <row r="296" spans="1:1" ht="16" x14ac:dyDescent="0.2">
      <c r="A296" s="3"/>
    </row>
    <row r="297" spans="1:1" ht="16" x14ac:dyDescent="0.2">
      <c r="A297" s="3"/>
    </row>
    <row r="298" spans="1:1" ht="16" x14ac:dyDescent="0.2">
      <c r="A298" s="3"/>
    </row>
    <row r="299" spans="1:1" ht="16" x14ac:dyDescent="0.2">
      <c r="A299" s="3"/>
    </row>
    <row r="300" spans="1:1" ht="16" x14ac:dyDescent="0.2">
      <c r="A300" s="3"/>
    </row>
    <row r="301" spans="1:1" ht="16" x14ac:dyDescent="0.2">
      <c r="A301" s="3"/>
    </row>
    <row r="302" spans="1:1" ht="16" x14ac:dyDescent="0.2">
      <c r="A302" s="3"/>
    </row>
    <row r="303" spans="1:1" ht="16" x14ac:dyDescent="0.2">
      <c r="A303" s="3"/>
    </row>
    <row r="304" spans="1:1" ht="16" x14ac:dyDescent="0.2">
      <c r="A304" s="3"/>
    </row>
    <row r="305" spans="1:1" ht="16" x14ac:dyDescent="0.2">
      <c r="A305" s="3"/>
    </row>
    <row r="306" spans="1:1" ht="16" x14ac:dyDescent="0.2">
      <c r="A306" s="3"/>
    </row>
    <row r="307" spans="1:1" ht="16" x14ac:dyDescent="0.2">
      <c r="A307" s="3"/>
    </row>
    <row r="308" spans="1:1" ht="16" x14ac:dyDescent="0.2">
      <c r="A308" s="3"/>
    </row>
    <row r="309" spans="1:1" ht="16" x14ac:dyDescent="0.2">
      <c r="A309" s="3"/>
    </row>
    <row r="310" spans="1:1" ht="16" x14ac:dyDescent="0.2">
      <c r="A310" s="3"/>
    </row>
    <row r="311" spans="1:1" ht="16" x14ac:dyDescent="0.2">
      <c r="A311" s="3"/>
    </row>
    <row r="312" spans="1:1" ht="16" x14ac:dyDescent="0.2">
      <c r="A312" s="3"/>
    </row>
    <row r="313" spans="1:1" ht="16" x14ac:dyDescent="0.2">
      <c r="A313" s="3"/>
    </row>
    <row r="314" spans="1:1" ht="16" x14ac:dyDescent="0.2">
      <c r="A314" s="3"/>
    </row>
    <row r="315" spans="1:1" ht="16" x14ac:dyDescent="0.2">
      <c r="A315" s="3"/>
    </row>
    <row r="316" spans="1:1" ht="16" x14ac:dyDescent="0.2">
      <c r="A316" s="3"/>
    </row>
    <row r="317" spans="1:1" ht="16" x14ac:dyDescent="0.2">
      <c r="A317" s="3"/>
    </row>
    <row r="318" spans="1:1" ht="16" x14ac:dyDescent="0.2">
      <c r="A318" s="3"/>
    </row>
    <row r="319" spans="1:1" ht="16" x14ac:dyDescent="0.2">
      <c r="A319" s="3"/>
    </row>
    <row r="320" spans="1:1" ht="16" x14ac:dyDescent="0.2">
      <c r="A320" s="3"/>
    </row>
    <row r="321" spans="1:1" ht="16" x14ac:dyDescent="0.2">
      <c r="A321" s="3"/>
    </row>
    <row r="322" spans="1:1" ht="16" x14ac:dyDescent="0.2">
      <c r="A322" s="3"/>
    </row>
    <row r="323" spans="1:1" ht="16" x14ac:dyDescent="0.2">
      <c r="A323" s="3"/>
    </row>
    <row r="324" spans="1:1" ht="16" x14ac:dyDescent="0.2">
      <c r="A324" s="3"/>
    </row>
    <row r="325" spans="1:1" ht="16" x14ac:dyDescent="0.2">
      <c r="A325" s="3"/>
    </row>
    <row r="326" spans="1:1" ht="16" x14ac:dyDescent="0.2">
      <c r="A326" s="3"/>
    </row>
    <row r="327" spans="1:1" ht="16" x14ac:dyDescent="0.2">
      <c r="A327" s="3"/>
    </row>
    <row r="328" spans="1:1" ht="16" x14ac:dyDescent="0.2">
      <c r="A328" s="3"/>
    </row>
    <row r="329" spans="1:1" ht="16" x14ac:dyDescent="0.2">
      <c r="A329" s="3"/>
    </row>
    <row r="330" spans="1:1" ht="16" x14ac:dyDescent="0.2">
      <c r="A330" s="3"/>
    </row>
    <row r="331" spans="1:1" ht="16" x14ac:dyDescent="0.2">
      <c r="A331" s="3"/>
    </row>
    <row r="332" spans="1:1" ht="16" x14ac:dyDescent="0.2">
      <c r="A332" s="3"/>
    </row>
    <row r="333" spans="1:1" ht="16" x14ac:dyDescent="0.2">
      <c r="A333" s="3"/>
    </row>
    <row r="334" spans="1:1" ht="16" x14ac:dyDescent="0.2">
      <c r="A334" s="3"/>
    </row>
    <row r="335" spans="1:1" ht="16" x14ac:dyDescent="0.2">
      <c r="A335" s="3"/>
    </row>
    <row r="336" spans="1:1" ht="16" x14ac:dyDescent="0.2">
      <c r="A336" s="3"/>
    </row>
    <row r="337" spans="1:1" ht="16" x14ac:dyDescent="0.2">
      <c r="A337" s="3"/>
    </row>
    <row r="338" spans="1:1" ht="16" x14ac:dyDescent="0.2">
      <c r="A338" s="3"/>
    </row>
    <row r="339" spans="1:1" ht="16" x14ac:dyDescent="0.2">
      <c r="A339" s="3"/>
    </row>
    <row r="340" spans="1:1" ht="16" x14ac:dyDescent="0.2">
      <c r="A340" s="3"/>
    </row>
    <row r="341" spans="1:1" ht="16" x14ac:dyDescent="0.2">
      <c r="A341" s="3"/>
    </row>
    <row r="342" spans="1:1" ht="16" x14ac:dyDescent="0.2">
      <c r="A342" s="3"/>
    </row>
    <row r="343" spans="1:1" ht="16" x14ac:dyDescent="0.2">
      <c r="A343" s="3"/>
    </row>
    <row r="344" spans="1:1" ht="16" x14ac:dyDescent="0.2">
      <c r="A344" s="3"/>
    </row>
    <row r="345" spans="1:1" ht="16" x14ac:dyDescent="0.2">
      <c r="A345" s="3"/>
    </row>
    <row r="346" spans="1:1" ht="16" x14ac:dyDescent="0.2">
      <c r="A346" s="3"/>
    </row>
    <row r="347" spans="1:1" ht="16" x14ac:dyDescent="0.2">
      <c r="A347" s="3"/>
    </row>
    <row r="348" spans="1:1" ht="16" x14ac:dyDescent="0.2">
      <c r="A348" s="3"/>
    </row>
    <row r="349" spans="1:1" ht="16" x14ac:dyDescent="0.2">
      <c r="A349" s="3"/>
    </row>
    <row r="350" spans="1:1" ht="16" x14ac:dyDescent="0.2">
      <c r="A350" s="3"/>
    </row>
    <row r="351" spans="1:1" ht="16" x14ac:dyDescent="0.2">
      <c r="A351" s="3"/>
    </row>
    <row r="352" spans="1:1" ht="16" x14ac:dyDescent="0.2">
      <c r="A352" s="3"/>
    </row>
    <row r="353" spans="1:1" ht="16" x14ac:dyDescent="0.2">
      <c r="A353" s="3"/>
    </row>
    <row r="354" spans="1:1" ht="16" x14ac:dyDescent="0.2">
      <c r="A354" s="3"/>
    </row>
    <row r="355" spans="1:1" ht="16" x14ac:dyDescent="0.2">
      <c r="A355" s="3"/>
    </row>
    <row r="356" spans="1:1" ht="16" x14ac:dyDescent="0.2">
      <c r="A356" s="3"/>
    </row>
    <row r="357" spans="1:1" ht="16" x14ac:dyDescent="0.2">
      <c r="A357" s="3"/>
    </row>
    <row r="358" spans="1:1" ht="16" x14ac:dyDescent="0.2">
      <c r="A358" s="3"/>
    </row>
    <row r="359" spans="1:1" ht="16" x14ac:dyDescent="0.2">
      <c r="A359" s="3"/>
    </row>
    <row r="360" spans="1:1" ht="16" x14ac:dyDescent="0.2">
      <c r="A360" s="3"/>
    </row>
    <row r="361" spans="1:1" ht="16" x14ac:dyDescent="0.2">
      <c r="A361" s="3"/>
    </row>
    <row r="362" spans="1:1" ht="16" x14ac:dyDescent="0.2">
      <c r="A362" s="3"/>
    </row>
    <row r="363" spans="1:1" ht="16" x14ac:dyDescent="0.2">
      <c r="A363" s="3"/>
    </row>
    <row r="364" spans="1:1" ht="16" x14ac:dyDescent="0.2">
      <c r="A364" s="3"/>
    </row>
    <row r="365" spans="1:1" ht="16" x14ac:dyDescent="0.2">
      <c r="A365" s="3"/>
    </row>
    <row r="366" spans="1:1" ht="16" x14ac:dyDescent="0.2">
      <c r="A366" s="3"/>
    </row>
    <row r="367" spans="1:1" ht="16" x14ac:dyDescent="0.2">
      <c r="A367" s="3"/>
    </row>
    <row r="368" spans="1:1" ht="16" x14ac:dyDescent="0.2">
      <c r="A368" s="3"/>
    </row>
    <row r="369" spans="1:1" ht="16" x14ac:dyDescent="0.2">
      <c r="A369" s="3"/>
    </row>
    <row r="370" spans="1:1" ht="16" x14ac:dyDescent="0.2">
      <c r="A370" s="3"/>
    </row>
    <row r="371" spans="1:1" ht="16" x14ac:dyDescent="0.2">
      <c r="A371" s="3"/>
    </row>
    <row r="372" spans="1:1" ht="16" x14ac:dyDescent="0.2">
      <c r="A372" s="3"/>
    </row>
    <row r="373" spans="1:1" ht="16" x14ac:dyDescent="0.2">
      <c r="A373" s="3"/>
    </row>
    <row r="374" spans="1:1" ht="16" x14ac:dyDescent="0.2">
      <c r="A374" s="3"/>
    </row>
    <row r="375" spans="1:1" ht="16" x14ac:dyDescent="0.2">
      <c r="A375" s="3"/>
    </row>
    <row r="376" spans="1:1" ht="16" x14ac:dyDescent="0.2">
      <c r="A376" s="3"/>
    </row>
    <row r="377" spans="1:1" ht="16" x14ac:dyDescent="0.2">
      <c r="A377" s="3"/>
    </row>
    <row r="378" spans="1:1" ht="16" x14ac:dyDescent="0.2">
      <c r="A378" s="3"/>
    </row>
    <row r="379" spans="1:1" ht="16" x14ac:dyDescent="0.2">
      <c r="A379" s="3"/>
    </row>
    <row r="380" spans="1:1" ht="16" x14ac:dyDescent="0.2">
      <c r="A380" s="3"/>
    </row>
    <row r="381" spans="1:1" ht="16" x14ac:dyDescent="0.2">
      <c r="A381" s="3"/>
    </row>
    <row r="382" spans="1:1" ht="16" x14ac:dyDescent="0.2">
      <c r="A382" s="3"/>
    </row>
    <row r="383" spans="1:1" ht="16" x14ac:dyDescent="0.2">
      <c r="A383" s="3"/>
    </row>
    <row r="384" spans="1:1" ht="16" x14ac:dyDescent="0.2">
      <c r="A384" s="3"/>
    </row>
    <row r="385" spans="1:1" ht="16" x14ac:dyDescent="0.2">
      <c r="A385" s="3"/>
    </row>
    <row r="386" spans="1:1" ht="16" x14ac:dyDescent="0.2">
      <c r="A386" s="3"/>
    </row>
    <row r="387" spans="1:1" ht="16" x14ac:dyDescent="0.2">
      <c r="A387" s="3"/>
    </row>
    <row r="388" spans="1:1" ht="16" x14ac:dyDescent="0.2">
      <c r="A388" s="3"/>
    </row>
    <row r="389" spans="1:1" ht="16" x14ac:dyDescent="0.2">
      <c r="A389" s="3"/>
    </row>
    <row r="390" spans="1:1" ht="16" x14ac:dyDescent="0.2">
      <c r="A390" s="3"/>
    </row>
    <row r="391" spans="1:1" ht="16" x14ac:dyDescent="0.2">
      <c r="A391" s="3"/>
    </row>
    <row r="392" spans="1:1" ht="16" x14ac:dyDescent="0.2">
      <c r="A392" s="3"/>
    </row>
    <row r="393" spans="1:1" ht="16" x14ac:dyDescent="0.2">
      <c r="A393" s="3"/>
    </row>
    <row r="394" spans="1:1" ht="16" x14ac:dyDescent="0.2">
      <c r="A394" s="3"/>
    </row>
    <row r="395" spans="1:1" ht="16" x14ac:dyDescent="0.2">
      <c r="A395" s="3"/>
    </row>
    <row r="396" spans="1:1" ht="16" x14ac:dyDescent="0.2">
      <c r="A396" s="3"/>
    </row>
    <row r="397" spans="1:1" ht="16" x14ac:dyDescent="0.2">
      <c r="A397" s="3"/>
    </row>
    <row r="398" spans="1:1" ht="16" x14ac:dyDescent="0.2">
      <c r="A398" s="3"/>
    </row>
    <row r="399" spans="1:1" ht="16" x14ac:dyDescent="0.2">
      <c r="A399" s="3"/>
    </row>
    <row r="400" spans="1:1" ht="16" x14ac:dyDescent="0.2">
      <c r="A400" s="3"/>
    </row>
    <row r="401" spans="1:1" ht="16" x14ac:dyDescent="0.2">
      <c r="A401" s="3"/>
    </row>
    <row r="402" spans="1:1" ht="16" x14ac:dyDescent="0.2">
      <c r="A402" s="3"/>
    </row>
    <row r="403" spans="1:1" ht="16" x14ac:dyDescent="0.2">
      <c r="A403" s="3"/>
    </row>
    <row r="404" spans="1:1" ht="16" x14ac:dyDescent="0.2">
      <c r="A404" s="3"/>
    </row>
    <row r="405" spans="1:1" ht="16" x14ac:dyDescent="0.2">
      <c r="A405" s="3"/>
    </row>
    <row r="406" spans="1:1" ht="16" x14ac:dyDescent="0.2">
      <c r="A406" s="3"/>
    </row>
    <row r="407" spans="1:1" ht="16" x14ac:dyDescent="0.2">
      <c r="A407" s="3"/>
    </row>
    <row r="408" spans="1:1" ht="16" x14ac:dyDescent="0.2">
      <c r="A408" s="3"/>
    </row>
    <row r="409" spans="1:1" ht="16" x14ac:dyDescent="0.2">
      <c r="A409" s="3"/>
    </row>
    <row r="410" spans="1:1" ht="16" x14ac:dyDescent="0.2">
      <c r="A410" s="3"/>
    </row>
    <row r="411" spans="1:1" ht="16" x14ac:dyDescent="0.2">
      <c r="A411" s="3"/>
    </row>
    <row r="412" spans="1:1" ht="16" x14ac:dyDescent="0.2">
      <c r="A412" s="3"/>
    </row>
    <row r="413" spans="1:1" ht="16" x14ac:dyDescent="0.2">
      <c r="A413" s="3"/>
    </row>
    <row r="414" spans="1:1" ht="16" x14ac:dyDescent="0.2">
      <c r="A414" s="3"/>
    </row>
    <row r="415" spans="1:1" ht="16" x14ac:dyDescent="0.2">
      <c r="A415" s="3"/>
    </row>
    <row r="416" spans="1:1" ht="16" x14ac:dyDescent="0.2">
      <c r="A416" s="3"/>
    </row>
    <row r="417" spans="1:1" ht="16" x14ac:dyDescent="0.2">
      <c r="A417" s="3"/>
    </row>
    <row r="418" spans="1:1" ht="16" x14ac:dyDescent="0.2">
      <c r="A418" s="3"/>
    </row>
    <row r="419" spans="1:1" ht="16" x14ac:dyDescent="0.2">
      <c r="A419" s="3"/>
    </row>
    <row r="420" spans="1:1" ht="16" x14ac:dyDescent="0.2">
      <c r="A420" s="3"/>
    </row>
    <row r="421" spans="1:1" ht="16" x14ac:dyDescent="0.2">
      <c r="A421" s="3"/>
    </row>
    <row r="422" spans="1:1" ht="16" x14ac:dyDescent="0.2">
      <c r="A422" s="3"/>
    </row>
    <row r="423" spans="1:1" ht="16" x14ac:dyDescent="0.2">
      <c r="A423" s="3"/>
    </row>
    <row r="424" spans="1:1" ht="16" x14ac:dyDescent="0.2">
      <c r="A424" s="3"/>
    </row>
    <row r="425" spans="1:1" ht="16" x14ac:dyDescent="0.2">
      <c r="A425" s="3"/>
    </row>
    <row r="426" spans="1:1" ht="16" x14ac:dyDescent="0.2">
      <c r="A426" s="3"/>
    </row>
    <row r="427" spans="1:1" ht="16" x14ac:dyDescent="0.2">
      <c r="A427" s="3"/>
    </row>
    <row r="428" spans="1:1" ht="16" x14ac:dyDescent="0.2">
      <c r="A428" s="3"/>
    </row>
    <row r="429" spans="1:1" ht="16" x14ac:dyDescent="0.2">
      <c r="A429" s="3"/>
    </row>
    <row r="430" spans="1:1" ht="16" x14ac:dyDescent="0.2">
      <c r="A430" s="3"/>
    </row>
    <row r="431" spans="1:1" ht="16" x14ac:dyDescent="0.2">
      <c r="A431" s="3"/>
    </row>
    <row r="432" spans="1:1" ht="16" x14ac:dyDescent="0.2">
      <c r="A432" s="3"/>
    </row>
    <row r="433" spans="1:1" ht="16" x14ac:dyDescent="0.2">
      <c r="A433" s="3"/>
    </row>
    <row r="434" spans="1:1" ht="16" x14ac:dyDescent="0.2">
      <c r="A434" s="3"/>
    </row>
    <row r="435" spans="1:1" ht="16" x14ac:dyDescent="0.2">
      <c r="A435" s="3"/>
    </row>
    <row r="436" spans="1:1" ht="16" x14ac:dyDescent="0.2">
      <c r="A436" s="3"/>
    </row>
    <row r="437" spans="1:1" ht="16" x14ac:dyDescent="0.2">
      <c r="A437" s="3"/>
    </row>
    <row r="438" spans="1:1" ht="16" x14ac:dyDescent="0.2">
      <c r="A438" s="3"/>
    </row>
    <row r="439" spans="1:1" ht="16" x14ac:dyDescent="0.2">
      <c r="A439" s="3"/>
    </row>
    <row r="440" spans="1:1" ht="16" x14ac:dyDescent="0.2">
      <c r="A440" s="3"/>
    </row>
    <row r="441" spans="1:1" ht="16" x14ac:dyDescent="0.2">
      <c r="A441" s="3"/>
    </row>
    <row r="442" spans="1:1" ht="16" x14ac:dyDescent="0.2">
      <c r="A442" s="3"/>
    </row>
    <row r="443" spans="1:1" ht="16" x14ac:dyDescent="0.2">
      <c r="A443" s="3"/>
    </row>
    <row r="444" spans="1:1" ht="16" x14ac:dyDescent="0.2">
      <c r="A444" s="3"/>
    </row>
    <row r="445" spans="1:1" ht="16" x14ac:dyDescent="0.2">
      <c r="A445" s="3"/>
    </row>
    <row r="446" spans="1:1" ht="16" x14ac:dyDescent="0.2">
      <c r="A446" s="3"/>
    </row>
    <row r="447" spans="1:1" ht="16" x14ac:dyDescent="0.2">
      <c r="A447" s="3"/>
    </row>
    <row r="448" spans="1:1" ht="16" x14ac:dyDescent="0.2">
      <c r="A448" s="3"/>
    </row>
    <row r="449" spans="1:1" ht="16" x14ac:dyDescent="0.2">
      <c r="A449" s="3"/>
    </row>
    <row r="450" spans="1:1" ht="16" x14ac:dyDescent="0.2">
      <c r="A450" s="3"/>
    </row>
    <row r="451" spans="1:1" ht="16" x14ac:dyDescent="0.2">
      <c r="A451" s="3"/>
    </row>
    <row r="452" spans="1:1" ht="16" x14ac:dyDescent="0.2">
      <c r="A452" s="3"/>
    </row>
    <row r="453" spans="1:1" ht="16" x14ac:dyDescent="0.2">
      <c r="A453" s="3"/>
    </row>
    <row r="454" spans="1:1" ht="16" x14ac:dyDescent="0.2">
      <c r="A454" s="3"/>
    </row>
    <row r="455" spans="1:1" ht="16" x14ac:dyDescent="0.2">
      <c r="A455" s="3"/>
    </row>
    <row r="456" spans="1:1" ht="16" x14ac:dyDescent="0.2">
      <c r="A456" s="3"/>
    </row>
    <row r="457" spans="1:1" ht="16" x14ac:dyDescent="0.2">
      <c r="A457" s="3"/>
    </row>
    <row r="458" spans="1:1" ht="16" x14ac:dyDescent="0.2">
      <c r="A458" s="3"/>
    </row>
    <row r="459" spans="1:1" ht="16" x14ac:dyDescent="0.2">
      <c r="A459" s="3"/>
    </row>
    <row r="460" spans="1:1" ht="16" x14ac:dyDescent="0.2">
      <c r="A460" s="3"/>
    </row>
    <row r="461" spans="1:1" ht="16" x14ac:dyDescent="0.2">
      <c r="A461" s="3"/>
    </row>
    <row r="462" spans="1:1" ht="16" x14ac:dyDescent="0.2">
      <c r="A462" s="3"/>
    </row>
    <row r="463" spans="1:1" ht="16" x14ac:dyDescent="0.2">
      <c r="A463" s="3"/>
    </row>
    <row r="464" spans="1:1" ht="16" x14ac:dyDescent="0.2">
      <c r="A464" s="3"/>
    </row>
    <row r="465" spans="1:1" ht="16" x14ac:dyDescent="0.2">
      <c r="A465" s="3"/>
    </row>
    <row r="466" spans="1:1" ht="16" x14ac:dyDescent="0.2">
      <c r="A466" s="3"/>
    </row>
    <row r="467" spans="1:1" ht="16" x14ac:dyDescent="0.2">
      <c r="A467" s="3"/>
    </row>
    <row r="468" spans="1:1" ht="16" x14ac:dyDescent="0.2">
      <c r="A468" s="3"/>
    </row>
    <row r="469" spans="1:1" ht="16" x14ac:dyDescent="0.2">
      <c r="A469" s="3"/>
    </row>
    <row r="470" spans="1:1" ht="16" x14ac:dyDescent="0.2">
      <c r="A470" s="3"/>
    </row>
    <row r="471" spans="1:1" ht="16" x14ac:dyDescent="0.2">
      <c r="A471" s="3"/>
    </row>
    <row r="472" spans="1:1" ht="16" x14ac:dyDescent="0.2">
      <c r="A472" s="3"/>
    </row>
    <row r="473" spans="1:1" ht="16" x14ac:dyDescent="0.2">
      <c r="A473" s="3"/>
    </row>
    <row r="474" spans="1:1" ht="16" x14ac:dyDescent="0.2">
      <c r="A474" s="3"/>
    </row>
    <row r="475" spans="1:1" ht="16" x14ac:dyDescent="0.2">
      <c r="A475" s="3"/>
    </row>
    <row r="476" spans="1:1" ht="16" x14ac:dyDescent="0.2">
      <c r="A476" s="3"/>
    </row>
    <row r="477" spans="1:1" ht="16" x14ac:dyDescent="0.2">
      <c r="A477" s="3"/>
    </row>
    <row r="478" spans="1:1" ht="16" x14ac:dyDescent="0.2">
      <c r="A478" s="3"/>
    </row>
    <row r="479" spans="1:1" ht="16" x14ac:dyDescent="0.2">
      <c r="A479" s="3"/>
    </row>
    <row r="480" spans="1:1" ht="16" x14ac:dyDescent="0.2">
      <c r="A480" s="3"/>
    </row>
    <row r="481" spans="1:1" ht="16" x14ac:dyDescent="0.2">
      <c r="A481" s="3"/>
    </row>
    <row r="482" spans="1:1" ht="16" x14ac:dyDescent="0.2">
      <c r="A482" s="3"/>
    </row>
    <row r="483" spans="1:1" ht="16" x14ac:dyDescent="0.2">
      <c r="A483" s="3"/>
    </row>
    <row r="484" spans="1:1" ht="16" x14ac:dyDescent="0.2">
      <c r="A484" s="3"/>
    </row>
    <row r="485" spans="1:1" ht="16" x14ac:dyDescent="0.2">
      <c r="A485" s="3"/>
    </row>
    <row r="486" spans="1:1" ht="16" x14ac:dyDescent="0.2">
      <c r="A486" s="3"/>
    </row>
    <row r="487" spans="1:1" ht="16" x14ac:dyDescent="0.2">
      <c r="A487" s="3"/>
    </row>
    <row r="488" spans="1:1" ht="16" x14ac:dyDescent="0.2">
      <c r="A488" s="3"/>
    </row>
    <row r="489" spans="1:1" ht="16" x14ac:dyDescent="0.2">
      <c r="A489" s="3"/>
    </row>
    <row r="490" spans="1:1" ht="16" x14ac:dyDescent="0.2">
      <c r="A490" s="3"/>
    </row>
    <row r="491" spans="1:1" ht="16" x14ac:dyDescent="0.2">
      <c r="A491" s="3"/>
    </row>
    <row r="492" spans="1:1" ht="16" x14ac:dyDescent="0.2">
      <c r="A492" s="3"/>
    </row>
    <row r="493" spans="1:1" ht="16" x14ac:dyDescent="0.2">
      <c r="A493" s="3"/>
    </row>
    <row r="494" spans="1:1" ht="16" x14ac:dyDescent="0.2">
      <c r="A494" s="3"/>
    </row>
    <row r="495" spans="1:1" ht="16" x14ac:dyDescent="0.2">
      <c r="A495" s="3"/>
    </row>
    <row r="496" spans="1:1" ht="16" x14ac:dyDescent="0.2">
      <c r="A496" s="3"/>
    </row>
    <row r="497" spans="1:1" ht="16" x14ac:dyDescent="0.2">
      <c r="A497" s="3"/>
    </row>
    <row r="498" spans="1:1" ht="16" x14ac:dyDescent="0.2">
      <c r="A498" s="3"/>
    </row>
    <row r="499" spans="1:1" ht="16" x14ac:dyDescent="0.2">
      <c r="A499" s="3"/>
    </row>
    <row r="500" spans="1:1" ht="16" x14ac:dyDescent="0.2">
      <c r="A500" s="3"/>
    </row>
    <row r="501" spans="1:1" ht="16" x14ac:dyDescent="0.2">
      <c r="A501" s="3"/>
    </row>
    <row r="502" spans="1:1" ht="16" x14ac:dyDescent="0.2">
      <c r="A502" s="3"/>
    </row>
    <row r="503" spans="1:1" ht="16" x14ac:dyDescent="0.2">
      <c r="A503" s="3"/>
    </row>
    <row r="504" spans="1:1" ht="16" x14ac:dyDescent="0.2">
      <c r="A504" s="3"/>
    </row>
    <row r="505" spans="1:1" ht="16" x14ac:dyDescent="0.2">
      <c r="A505" s="3"/>
    </row>
    <row r="506" spans="1:1" ht="16" x14ac:dyDescent="0.2">
      <c r="A506" s="3"/>
    </row>
    <row r="507" spans="1:1" ht="16" x14ac:dyDescent="0.2">
      <c r="A507" s="3"/>
    </row>
    <row r="508" spans="1:1" ht="16" x14ac:dyDescent="0.2">
      <c r="A508" s="3"/>
    </row>
    <row r="509" spans="1:1" ht="16" x14ac:dyDescent="0.2">
      <c r="A509" s="3"/>
    </row>
    <row r="510" spans="1:1" ht="16" x14ac:dyDescent="0.2">
      <c r="A510" s="3"/>
    </row>
    <row r="511" spans="1:1" ht="16" x14ac:dyDescent="0.2">
      <c r="A511" s="3"/>
    </row>
    <row r="512" spans="1:1" ht="16" x14ac:dyDescent="0.2">
      <c r="A512" s="3"/>
    </row>
    <row r="513" spans="1:1" ht="16" x14ac:dyDescent="0.2">
      <c r="A513" s="3"/>
    </row>
    <row r="514" spans="1:1" ht="16" x14ac:dyDescent="0.2">
      <c r="A514" s="3"/>
    </row>
    <row r="515" spans="1:1" ht="16" x14ac:dyDescent="0.2">
      <c r="A515" s="3"/>
    </row>
    <row r="516" spans="1:1" ht="16" x14ac:dyDescent="0.2">
      <c r="A516" s="3"/>
    </row>
    <row r="517" spans="1:1" ht="16" x14ac:dyDescent="0.2">
      <c r="A517" s="3"/>
    </row>
    <row r="518" spans="1:1" ht="16" x14ac:dyDescent="0.2">
      <c r="A518" s="3"/>
    </row>
    <row r="519" spans="1:1" ht="16" x14ac:dyDescent="0.2">
      <c r="A519" s="3"/>
    </row>
    <row r="520" spans="1:1" ht="16" x14ac:dyDescent="0.2">
      <c r="A520" s="3"/>
    </row>
    <row r="521" spans="1:1" ht="16" x14ac:dyDescent="0.2">
      <c r="A521" s="3"/>
    </row>
    <row r="522" spans="1:1" ht="16" x14ac:dyDescent="0.2">
      <c r="A522" s="3"/>
    </row>
    <row r="523" spans="1:1" ht="16" x14ac:dyDescent="0.2">
      <c r="A523" s="3"/>
    </row>
    <row r="524" spans="1:1" ht="16" x14ac:dyDescent="0.2">
      <c r="A524" s="3"/>
    </row>
    <row r="525" spans="1:1" ht="16" x14ac:dyDescent="0.2">
      <c r="A525" s="3"/>
    </row>
    <row r="526" spans="1:1" ht="16" x14ac:dyDescent="0.2">
      <c r="A526" s="3"/>
    </row>
    <row r="527" spans="1:1" ht="16" x14ac:dyDescent="0.2">
      <c r="A527" s="3"/>
    </row>
    <row r="528" spans="1:1" ht="16" x14ac:dyDescent="0.2">
      <c r="A528" s="3"/>
    </row>
    <row r="529" spans="1:1" ht="16" x14ac:dyDescent="0.2">
      <c r="A529" s="3"/>
    </row>
    <row r="530" spans="1:1" ht="16" x14ac:dyDescent="0.2">
      <c r="A530" s="3"/>
    </row>
    <row r="531" spans="1:1" ht="16" x14ac:dyDescent="0.2">
      <c r="A531" s="3"/>
    </row>
    <row r="532" spans="1:1" ht="16" x14ac:dyDescent="0.2">
      <c r="A532" s="3"/>
    </row>
    <row r="533" spans="1:1" ht="16" x14ac:dyDescent="0.2">
      <c r="A533" s="3"/>
    </row>
    <row r="534" spans="1:1" ht="16" x14ac:dyDescent="0.2">
      <c r="A534" s="3"/>
    </row>
    <row r="535" spans="1:1" ht="16" x14ac:dyDescent="0.2">
      <c r="A535" s="3"/>
    </row>
    <row r="536" spans="1:1" ht="16" x14ac:dyDescent="0.2">
      <c r="A536" s="3"/>
    </row>
    <row r="537" spans="1:1" ht="16" x14ac:dyDescent="0.2">
      <c r="A537" s="3"/>
    </row>
    <row r="538" spans="1:1" ht="16" x14ac:dyDescent="0.2">
      <c r="A538" s="3"/>
    </row>
    <row r="539" spans="1:1" ht="16" x14ac:dyDescent="0.2">
      <c r="A539" s="3"/>
    </row>
    <row r="540" spans="1:1" ht="16" x14ac:dyDescent="0.2">
      <c r="A540" s="3"/>
    </row>
    <row r="541" spans="1:1" ht="16" x14ac:dyDescent="0.2">
      <c r="A541" s="3"/>
    </row>
    <row r="542" spans="1:1" ht="16" x14ac:dyDescent="0.2">
      <c r="A542" s="3"/>
    </row>
    <row r="543" spans="1:1" ht="16" x14ac:dyDescent="0.2">
      <c r="A543" s="3"/>
    </row>
    <row r="544" spans="1:1" ht="16" x14ac:dyDescent="0.2">
      <c r="A544" s="3"/>
    </row>
    <row r="545" spans="1:1" ht="16" x14ac:dyDescent="0.2">
      <c r="A545" s="3"/>
    </row>
    <row r="546" spans="1:1" ht="16" x14ac:dyDescent="0.2">
      <c r="A546" s="3"/>
    </row>
    <row r="547" spans="1:1" ht="16" x14ac:dyDescent="0.2">
      <c r="A547" s="3"/>
    </row>
    <row r="548" spans="1:1" ht="16" x14ac:dyDescent="0.2">
      <c r="A548" s="3"/>
    </row>
    <row r="549" spans="1:1" ht="16" x14ac:dyDescent="0.2">
      <c r="A549" s="3"/>
    </row>
    <row r="550" spans="1:1" ht="16" x14ac:dyDescent="0.2">
      <c r="A550" s="3"/>
    </row>
    <row r="551" spans="1:1" ht="16" x14ac:dyDescent="0.2">
      <c r="A551" s="3"/>
    </row>
    <row r="552" spans="1:1" ht="16" x14ac:dyDescent="0.2">
      <c r="A552" s="3"/>
    </row>
    <row r="553" spans="1:1" ht="16" x14ac:dyDescent="0.2">
      <c r="A553" s="3"/>
    </row>
    <row r="554" spans="1:1" ht="16" x14ac:dyDescent="0.2">
      <c r="A554" s="3"/>
    </row>
    <row r="555" spans="1:1" ht="16" x14ac:dyDescent="0.2">
      <c r="A555" s="3"/>
    </row>
    <row r="556" spans="1:1" ht="16" x14ac:dyDescent="0.2">
      <c r="A556" s="3"/>
    </row>
    <row r="557" spans="1:1" ht="16" x14ac:dyDescent="0.2">
      <c r="A557" s="3"/>
    </row>
    <row r="558" spans="1:1" ht="16" x14ac:dyDescent="0.2">
      <c r="A558" s="3"/>
    </row>
    <row r="559" spans="1:1" ht="16" x14ac:dyDescent="0.2">
      <c r="A559" s="3"/>
    </row>
    <row r="560" spans="1:1" ht="16" x14ac:dyDescent="0.2">
      <c r="A560" s="3"/>
    </row>
    <row r="561" spans="1:1" ht="16" x14ac:dyDescent="0.2">
      <c r="A561" s="3"/>
    </row>
    <row r="562" spans="1:1" ht="16" x14ac:dyDescent="0.2">
      <c r="A562" s="3"/>
    </row>
    <row r="563" spans="1:1" ht="16" x14ac:dyDescent="0.2">
      <c r="A563" s="3"/>
    </row>
    <row r="564" spans="1:1" ht="16" x14ac:dyDescent="0.2">
      <c r="A564" s="3"/>
    </row>
    <row r="565" spans="1:1" ht="16" x14ac:dyDescent="0.2">
      <c r="A565" s="3"/>
    </row>
    <row r="566" spans="1:1" ht="16" x14ac:dyDescent="0.2">
      <c r="A566" s="3"/>
    </row>
    <row r="567" spans="1:1" ht="16" x14ac:dyDescent="0.2">
      <c r="A567" s="3"/>
    </row>
    <row r="568" spans="1:1" ht="16" x14ac:dyDescent="0.2">
      <c r="A568" s="3"/>
    </row>
    <row r="569" spans="1:1" ht="16" x14ac:dyDescent="0.2">
      <c r="A569" s="3"/>
    </row>
    <row r="570" spans="1:1" ht="16" x14ac:dyDescent="0.2">
      <c r="A570" s="3"/>
    </row>
    <row r="571" spans="1:1" ht="16" x14ac:dyDescent="0.2">
      <c r="A571" s="3"/>
    </row>
    <row r="572" spans="1:1" ht="16" x14ac:dyDescent="0.2">
      <c r="A572" s="3"/>
    </row>
    <row r="573" spans="1:1" ht="16" x14ac:dyDescent="0.2">
      <c r="A573" s="3"/>
    </row>
    <row r="574" spans="1:1" ht="16" x14ac:dyDescent="0.2">
      <c r="A574" s="3"/>
    </row>
    <row r="575" spans="1:1" ht="16" x14ac:dyDescent="0.2">
      <c r="A575" s="3"/>
    </row>
    <row r="576" spans="1:1" ht="16" x14ac:dyDescent="0.2">
      <c r="A576" s="3"/>
    </row>
    <row r="577" spans="1:1" ht="16" x14ac:dyDescent="0.2">
      <c r="A577" s="3"/>
    </row>
    <row r="578" spans="1:1" ht="16" x14ac:dyDescent="0.2">
      <c r="A578" s="3"/>
    </row>
    <row r="579" spans="1:1" ht="16" x14ac:dyDescent="0.2">
      <c r="A579" s="3"/>
    </row>
    <row r="580" spans="1:1" ht="16" x14ac:dyDescent="0.2">
      <c r="A580" s="3"/>
    </row>
    <row r="581" spans="1:1" ht="16" x14ac:dyDescent="0.2">
      <c r="A581" s="3"/>
    </row>
    <row r="582" spans="1:1" ht="16" x14ac:dyDescent="0.2">
      <c r="A582" s="3"/>
    </row>
    <row r="583" spans="1:1" ht="16" x14ac:dyDescent="0.2">
      <c r="A583" s="3"/>
    </row>
    <row r="584" spans="1:1" ht="16" x14ac:dyDescent="0.2">
      <c r="A584" s="3"/>
    </row>
    <row r="585" spans="1:1" ht="16" x14ac:dyDescent="0.2">
      <c r="A585" s="3"/>
    </row>
    <row r="586" spans="1:1" ht="16" x14ac:dyDescent="0.2">
      <c r="A586" s="3"/>
    </row>
    <row r="587" spans="1:1" ht="16" x14ac:dyDescent="0.2">
      <c r="A587" s="3"/>
    </row>
    <row r="588" spans="1:1" ht="16" x14ac:dyDescent="0.2">
      <c r="A588" s="3"/>
    </row>
    <row r="589" spans="1:1" ht="16" x14ac:dyDescent="0.2">
      <c r="A589" s="3"/>
    </row>
    <row r="590" spans="1:1" ht="16" x14ac:dyDescent="0.2">
      <c r="A590" s="3"/>
    </row>
    <row r="591" spans="1:1" ht="16" x14ac:dyDescent="0.2">
      <c r="A591" s="3"/>
    </row>
    <row r="592" spans="1:1" ht="16" x14ac:dyDescent="0.2">
      <c r="A592" s="3"/>
    </row>
    <row r="593" spans="1:1" ht="16" x14ac:dyDescent="0.2">
      <c r="A593" s="3"/>
    </row>
    <row r="594" spans="1:1" ht="16" x14ac:dyDescent="0.2">
      <c r="A594" s="3"/>
    </row>
    <row r="595" spans="1:1" ht="16" x14ac:dyDescent="0.2">
      <c r="A595" s="3"/>
    </row>
    <row r="596" spans="1:1" ht="16" x14ac:dyDescent="0.2">
      <c r="A596" s="3"/>
    </row>
    <row r="597" spans="1:1" ht="16" x14ac:dyDescent="0.2">
      <c r="A597" s="3"/>
    </row>
    <row r="598" spans="1:1" ht="16" x14ac:dyDescent="0.2">
      <c r="A598" s="3"/>
    </row>
    <row r="599" spans="1:1" ht="16" x14ac:dyDescent="0.2">
      <c r="A599" s="3"/>
    </row>
    <row r="600" spans="1:1" ht="16" x14ac:dyDescent="0.2">
      <c r="A600" s="3"/>
    </row>
    <row r="601" spans="1:1" ht="16" x14ac:dyDescent="0.2">
      <c r="A601" s="3"/>
    </row>
    <row r="602" spans="1:1" ht="16" x14ac:dyDescent="0.2">
      <c r="A602" s="3"/>
    </row>
    <row r="603" spans="1:1" ht="16" x14ac:dyDescent="0.2">
      <c r="A603" s="3"/>
    </row>
    <row r="604" spans="1:1" ht="16" x14ac:dyDescent="0.2">
      <c r="A604" s="3"/>
    </row>
    <row r="605" spans="1:1" ht="16" x14ac:dyDescent="0.2">
      <c r="A605" s="3"/>
    </row>
    <row r="606" spans="1:1" ht="16" x14ac:dyDescent="0.2">
      <c r="A606" s="3"/>
    </row>
    <row r="607" spans="1:1" ht="16" x14ac:dyDescent="0.2">
      <c r="A607" s="3"/>
    </row>
    <row r="608" spans="1:1" ht="16" x14ac:dyDescent="0.2">
      <c r="A608" s="3"/>
    </row>
    <row r="609" spans="1:1" ht="16" x14ac:dyDescent="0.2">
      <c r="A609" s="3"/>
    </row>
    <row r="610" spans="1:1" ht="16" x14ac:dyDescent="0.2">
      <c r="A610" s="3"/>
    </row>
    <row r="611" spans="1:1" ht="16" x14ac:dyDescent="0.2">
      <c r="A611" s="3"/>
    </row>
    <row r="612" spans="1:1" ht="16" x14ac:dyDescent="0.2">
      <c r="A612" s="3"/>
    </row>
    <row r="613" spans="1:1" ht="16" x14ac:dyDescent="0.2">
      <c r="A613" s="3"/>
    </row>
    <row r="614" spans="1:1" ht="16" x14ac:dyDescent="0.2">
      <c r="A614" s="3"/>
    </row>
    <row r="615" spans="1:1" ht="16" x14ac:dyDescent="0.2">
      <c r="A615" s="3"/>
    </row>
    <row r="616" spans="1:1" ht="16" x14ac:dyDescent="0.2">
      <c r="A616" s="3"/>
    </row>
    <row r="617" spans="1:1" ht="16" x14ac:dyDescent="0.2">
      <c r="A617" s="3"/>
    </row>
    <row r="618" spans="1:1" ht="16" x14ac:dyDescent="0.2">
      <c r="A618" s="3"/>
    </row>
    <row r="619" spans="1:1" ht="16" x14ac:dyDescent="0.2">
      <c r="A619" s="3"/>
    </row>
    <row r="620" spans="1:1" ht="16" x14ac:dyDescent="0.2">
      <c r="A620" s="3"/>
    </row>
    <row r="621" spans="1:1" ht="16" x14ac:dyDescent="0.2">
      <c r="A621" s="3"/>
    </row>
    <row r="622" spans="1:1" ht="16" x14ac:dyDescent="0.2">
      <c r="A622" s="3"/>
    </row>
    <row r="623" spans="1:1" ht="16" x14ac:dyDescent="0.2">
      <c r="A623" s="3"/>
    </row>
    <row r="624" spans="1:1" ht="16" x14ac:dyDescent="0.2">
      <c r="A624" s="3"/>
    </row>
    <row r="625" spans="1:1" ht="16" x14ac:dyDescent="0.2">
      <c r="A625" s="3"/>
    </row>
    <row r="626" spans="1:1" ht="16" x14ac:dyDescent="0.2">
      <c r="A626" s="3"/>
    </row>
    <row r="627" spans="1:1" ht="16" x14ac:dyDescent="0.2">
      <c r="A627" s="3"/>
    </row>
    <row r="628" spans="1:1" ht="16" x14ac:dyDescent="0.2">
      <c r="A628" s="3"/>
    </row>
    <row r="629" spans="1:1" ht="16" x14ac:dyDescent="0.2">
      <c r="A629" s="3"/>
    </row>
    <row r="630" spans="1:1" ht="16" x14ac:dyDescent="0.2">
      <c r="A630" s="3"/>
    </row>
    <row r="631" spans="1:1" ht="16" x14ac:dyDescent="0.2">
      <c r="A631" s="3"/>
    </row>
    <row r="632" spans="1:1" ht="16" x14ac:dyDescent="0.2">
      <c r="A632" s="3"/>
    </row>
    <row r="633" spans="1:1" ht="16" x14ac:dyDescent="0.2">
      <c r="A633" s="3"/>
    </row>
    <row r="634" spans="1:1" ht="16" x14ac:dyDescent="0.2">
      <c r="A634" s="3"/>
    </row>
    <row r="635" spans="1:1" ht="16" x14ac:dyDescent="0.2">
      <c r="A635" s="3"/>
    </row>
    <row r="636" spans="1:1" ht="16" x14ac:dyDescent="0.2">
      <c r="A636" s="3"/>
    </row>
    <row r="637" spans="1:1" ht="16" x14ac:dyDescent="0.2">
      <c r="A637" s="3"/>
    </row>
    <row r="638" spans="1:1" ht="16" x14ac:dyDescent="0.2">
      <c r="A638" s="3"/>
    </row>
    <row r="639" spans="1:1" ht="16" x14ac:dyDescent="0.2">
      <c r="A639" s="3"/>
    </row>
    <row r="640" spans="1:1" ht="16" x14ac:dyDescent="0.2">
      <c r="A640" s="3"/>
    </row>
    <row r="641" spans="1:1" ht="16" x14ac:dyDescent="0.2">
      <c r="A641" s="3"/>
    </row>
    <row r="642" spans="1:1" ht="16" x14ac:dyDescent="0.2">
      <c r="A642" s="3"/>
    </row>
    <row r="643" spans="1:1" ht="16" x14ac:dyDescent="0.2">
      <c r="A643" s="3"/>
    </row>
    <row r="644" spans="1:1" ht="16" x14ac:dyDescent="0.2">
      <c r="A644" s="3"/>
    </row>
    <row r="645" spans="1:1" ht="16" x14ac:dyDescent="0.2">
      <c r="A645" s="3"/>
    </row>
    <row r="646" spans="1:1" ht="16" x14ac:dyDescent="0.2">
      <c r="A646" s="3"/>
    </row>
    <row r="647" spans="1:1" ht="16" x14ac:dyDescent="0.2">
      <c r="A647" s="3"/>
    </row>
    <row r="648" spans="1:1" ht="16" x14ac:dyDescent="0.2">
      <c r="A648" s="3"/>
    </row>
    <row r="649" spans="1:1" ht="16" x14ac:dyDescent="0.2">
      <c r="A649" s="3"/>
    </row>
    <row r="650" spans="1:1" ht="16" x14ac:dyDescent="0.2">
      <c r="A650" s="3"/>
    </row>
    <row r="651" spans="1:1" ht="16" x14ac:dyDescent="0.2">
      <c r="A651" s="3"/>
    </row>
    <row r="652" spans="1:1" ht="16" x14ac:dyDescent="0.2">
      <c r="A652" s="3"/>
    </row>
    <row r="653" spans="1:1" ht="16" x14ac:dyDescent="0.2">
      <c r="A653" s="3"/>
    </row>
    <row r="654" spans="1:1" ht="16" x14ac:dyDescent="0.2">
      <c r="A654" s="3"/>
    </row>
    <row r="655" spans="1:1" ht="16" x14ac:dyDescent="0.2">
      <c r="A655" s="3"/>
    </row>
    <row r="656" spans="1:1" ht="16" x14ac:dyDescent="0.2">
      <c r="A656" s="3"/>
    </row>
    <row r="657" spans="1:1" ht="16" x14ac:dyDescent="0.2">
      <c r="A657" s="3"/>
    </row>
    <row r="658" spans="1:1" ht="16" x14ac:dyDescent="0.2">
      <c r="A658" s="3"/>
    </row>
    <row r="659" spans="1:1" ht="16" x14ac:dyDescent="0.2">
      <c r="A659" s="3"/>
    </row>
    <row r="660" spans="1:1" ht="16" x14ac:dyDescent="0.2">
      <c r="A660" s="3"/>
    </row>
    <row r="661" spans="1:1" ht="16" x14ac:dyDescent="0.2">
      <c r="A661" s="3"/>
    </row>
    <row r="662" spans="1:1" ht="16" x14ac:dyDescent="0.2">
      <c r="A662" s="3"/>
    </row>
    <row r="663" spans="1:1" ht="16" x14ac:dyDescent="0.2">
      <c r="A663" s="3"/>
    </row>
    <row r="664" spans="1:1" ht="16" x14ac:dyDescent="0.2">
      <c r="A664" s="3"/>
    </row>
    <row r="665" spans="1:1" ht="16" x14ac:dyDescent="0.2">
      <c r="A665" s="3"/>
    </row>
    <row r="666" spans="1:1" ht="16" x14ac:dyDescent="0.2">
      <c r="A666" s="3"/>
    </row>
    <row r="667" spans="1:1" ht="16" x14ac:dyDescent="0.2">
      <c r="A667" s="3"/>
    </row>
    <row r="668" spans="1:1" ht="16" x14ac:dyDescent="0.2">
      <c r="A668" s="3"/>
    </row>
    <row r="669" spans="1:1" ht="16" x14ac:dyDescent="0.2">
      <c r="A669" s="3"/>
    </row>
    <row r="670" spans="1:1" ht="16" x14ac:dyDescent="0.2">
      <c r="A670" s="3"/>
    </row>
    <row r="671" spans="1:1" ht="16" x14ac:dyDescent="0.2">
      <c r="A671" s="3"/>
    </row>
    <row r="672" spans="1:1" ht="16" x14ac:dyDescent="0.2">
      <c r="A672" s="3"/>
    </row>
    <row r="673" spans="1:1" ht="16" x14ac:dyDescent="0.2">
      <c r="A673" s="3"/>
    </row>
    <row r="674" spans="1:1" ht="16" x14ac:dyDescent="0.2">
      <c r="A674" s="3"/>
    </row>
    <row r="675" spans="1:1" ht="16" x14ac:dyDescent="0.2">
      <c r="A675" s="3"/>
    </row>
    <row r="676" spans="1:1" ht="16" x14ac:dyDescent="0.2">
      <c r="A676" s="3"/>
    </row>
    <row r="677" spans="1:1" ht="16" x14ac:dyDescent="0.2">
      <c r="A677" s="3"/>
    </row>
    <row r="678" spans="1:1" ht="16" x14ac:dyDescent="0.2">
      <c r="A678" s="3"/>
    </row>
    <row r="679" spans="1:1" ht="16" x14ac:dyDescent="0.2">
      <c r="A679" s="3"/>
    </row>
    <row r="680" spans="1:1" ht="16" x14ac:dyDescent="0.2">
      <c r="A680" s="3"/>
    </row>
    <row r="681" spans="1:1" ht="16" x14ac:dyDescent="0.2">
      <c r="A681" s="3"/>
    </row>
    <row r="682" spans="1:1" ht="16" x14ac:dyDescent="0.2">
      <c r="A682" s="3"/>
    </row>
    <row r="683" spans="1:1" ht="16" x14ac:dyDescent="0.2">
      <c r="A683" s="3"/>
    </row>
    <row r="684" spans="1:1" ht="16" x14ac:dyDescent="0.2">
      <c r="A684" s="3"/>
    </row>
    <row r="685" spans="1:1" ht="16" x14ac:dyDescent="0.2">
      <c r="A685" s="3"/>
    </row>
    <row r="686" spans="1:1" ht="16" x14ac:dyDescent="0.2">
      <c r="A686" s="3"/>
    </row>
    <row r="687" spans="1:1" ht="16" x14ac:dyDescent="0.2">
      <c r="A687" s="3"/>
    </row>
    <row r="688" spans="1:1" ht="16" x14ac:dyDescent="0.2">
      <c r="A688" s="3"/>
    </row>
    <row r="689" spans="1:1" ht="16" x14ac:dyDescent="0.2">
      <c r="A689" s="3"/>
    </row>
    <row r="690" spans="1:1" ht="16" x14ac:dyDescent="0.2">
      <c r="A690" s="3"/>
    </row>
    <row r="691" spans="1:1" ht="16" x14ac:dyDescent="0.2">
      <c r="A691" s="3"/>
    </row>
    <row r="692" spans="1:1" ht="16" x14ac:dyDescent="0.2">
      <c r="A692" s="3"/>
    </row>
    <row r="693" spans="1:1" ht="16" x14ac:dyDescent="0.2">
      <c r="A693" s="3"/>
    </row>
    <row r="694" spans="1:1" ht="16" x14ac:dyDescent="0.2">
      <c r="A694" s="3"/>
    </row>
    <row r="695" spans="1:1" ht="16" x14ac:dyDescent="0.2">
      <c r="A695" s="3"/>
    </row>
    <row r="696" spans="1:1" ht="16" x14ac:dyDescent="0.2">
      <c r="A696" s="3"/>
    </row>
    <row r="697" spans="1:1" ht="16" x14ac:dyDescent="0.2">
      <c r="A697" s="3"/>
    </row>
    <row r="698" spans="1:1" ht="16" x14ac:dyDescent="0.2">
      <c r="A698" s="3"/>
    </row>
    <row r="699" spans="1:1" ht="16" x14ac:dyDescent="0.2">
      <c r="A699" s="3"/>
    </row>
    <row r="700" spans="1:1" ht="16" x14ac:dyDescent="0.2">
      <c r="A700" s="3"/>
    </row>
    <row r="701" spans="1:1" ht="16" x14ac:dyDescent="0.2">
      <c r="A701" s="3"/>
    </row>
    <row r="702" spans="1:1" ht="16" x14ac:dyDescent="0.2">
      <c r="A702" s="3"/>
    </row>
    <row r="703" spans="1:1" ht="16" x14ac:dyDescent="0.2">
      <c r="A703" s="3"/>
    </row>
    <row r="704" spans="1:1" ht="16" x14ac:dyDescent="0.2">
      <c r="A704" s="3"/>
    </row>
    <row r="705" spans="1:1" ht="16" x14ac:dyDescent="0.2">
      <c r="A705" s="3"/>
    </row>
    <row r="706" spans="1:1" ht="16" x14ac:dyDescent="0.2">
      <c r="A706" s="3"/>
    </row>
    <row r="707" spans="1:1" ht="16" x14ac:dyDescent="0.2">
      <c r="A707" s="3"/>
    </row>
    <row r="708" spans="1:1" ht="16" x14ac:dyDescent="0.2">
      <c r="A708" s="3"/>
    </row>
    <row r="709" spans="1:1" ht="16" x14ac:dyDescent="0.2">
      <c r="A709" s="3"/>
    </row>
    <row r="710" spans="1:1" ht="16" x14ac:dyDescent="0.2">
      <c r="A710" s="3"/>
    </row>
    <row r="711" spans="1:1" ht="16" x14ac:dyDescent="0.2">
      <c r="A711" s="3"/>
    </row>
    <row r="712" spans="1:1" ht="16" x14ac:dyDescent="0.2">
      <c r="A712" s="3"/>
    </row>
    <row r="713" spans="1:1" ht="16" x14ac:dyDescent="0.2">
      <c r="A713" s="3"/>
    </row>
    <row r="714" spans="1:1" ht="16" x14ac:dyDescent="0.2">
      <c r="A714" s="3"/>
    </row>
    <row r="715" spans="1:1" ht="16" x14ac:dyDescent="0.2">
      <c r="A715" s="3"/>
    </row>
    <row r="716" spans="1:1" ht="16" x14ac:dyDescent="0.2">
      <c r="A716" s="3"/>
    </row>
    <row r="717" spans="1:1" ht="16" x14ac:dyDescent="0.2">
      <c r="A717" s="3"/>
    </row>
    <row r="718" spans="1:1" ht="16" x14ac:dyDescent="0.2">
      <c r="A718" s="3"/>
    </row>
    <row r="719" spans="1:1" ht="16" x14ac:dyDescent="0.2">
      <c r="A719" s="3"/>
    </row>
    <row r="720" spans="1:1" ht="16" x14ac:dyDescent="0.2">
      <c r="A720" s="3"/>
    </row>
    <row r="721" spans="1:1" ht="16" x14ac:dyDescent="0.2">
      <c r="A721" s="3"/>
    </row>
    <row r="722" spans="1:1" ht="16" x14ac:dyDescent="0.2">
      <c r="A722" s="3"/>
    </row>
    <row r="723" spans="1:1" ht="16" x14ac:dyDescent="0.2">
      <c r="A723" s="3"/>
    </row>
    <row r="724" spans="1:1" ht="16" x14ac:dyDescent="0.2">
      <c r="A724" s="3"/>
    </row>
    <row r="725" spans="1:1" ht="16" x14ac:dyDescent="0.2">
      <c r="A725" s="3"/>
    </row>
    <row r="726" spans="1:1" ht="16" x14ac:dyDescent="0.2">
      <c r="A726" s="3"/>
    </row>
    <row r="727" spans="1:1" ht="16" x14ac:dyDescent="0.2">
      <c r="A727" s="3"/>
    </row>
    <row r="728" spans="1:1" ht="16" x14ac:dyDescent="0.2">
      <c r="A728" s="3"/>
    </row>
    <row r="729" spans="1:1" ht="16" x14ac:dyDescent="0.2">
      <c r="A729" s="3"/>
    </row>
    <row r="730" spans="1:1" ht="16" x14ac:dyDescent="0.2">
      <c r="A730" s="3"/>
    </row>
    <row r="731" spans="1:1" ht="16" x14ac:dyDescent="0.2">
      <c r="A731" s="3"/>
    </row>
    <row r="732" spans="1:1" ht="16" x14ac:dyDescent="0.2">
      <c r="A732" s="3"/>
    </row>
    <row r="733" spans="1:1" ht="16" x14ac:dyDescent="0.2">
      <c r="A733" s="3"/>
    </row>
    <row r="734" spans="1:1" ht="16" x14ac:dyDescent="0.2">
      <c r="A734" s="3"/>
    </row>
    <row r="735" spans="1:1" ht="16" x14ac:dyDescent="0.2">
      <c r="A735" s="3"/>
    </row>
    <row r="736" spans="1:1" ht="16" x14ac:dyDescent="0.2">
      <c r="A736" s="3"/>
    </row>
    <row r="737" spans="1:1" ht="16" x14ac:dyDescent="0.2">
      <c r="A737" s="3"/>
    </row>
    <row r="738" spans="1:1" ht="16" x14ac:dyDescent="0.2">
      <c r="A738" s="3"/>
    </row>
    <row r="739" spans="1:1" ht="16" x14ac:dyDescent="0.2">
      <c r="A739" s="3"/>
    </row>
    <row r="740" spans="1:1" ht="16" x14ac:dyDescent="0.2">
      <c r="A740" s="3"/>
    </row>
    <row r="741" spans="1:1" ht="16" x14ac:dyDescent="0.2">
      <c r="A741" s="3"/>
    </row>
    <row r="742" spans="1:1" ht="16" x14ac:dyDescent="0.2">
      <c r="A742" s="3"/>
    </row>
    <row r="743" spans="1:1" ht="16" x14ac:dyDescent="0.2">
      <c r="A743" s="3"/>
    </row>
    <row r="744" spans="1:1" ht="16" x14ac:dyDescent="0.2">
      <c r="A744" s="3"/>
    </row>
    <row r="745" spans="1:1" ht="16" x14ac:dyDescent="0.2">
      <c r="A745" s="3"/>
    </row>
    <row r="746" spans="1:1" ht="16" x14ac:dyDescent="0.2">
      <c r="A746" s="3"/>
    </row>
    <row r="747" spans="1:1" ht="16" x14ac:dyDescent="0.2">
      <c r="A747" s="3"/>
    </row>
    <row r="748" spans="1:1" ht="16" x14ac:dyDescent="0.2">
      <c r="A748" s="3"/>
    </row>
    <row r="749" spans="1:1" ht="16" x14ac:dyDescent="0.2">
      <c r="A749" s="3"/>
    </row>
    <row r="750" spans="1:1" ht="16" x14ac:dyDescent="0.2">
      <c r="A750" s="3"/>
    </row>
    <row r="751" spans="1:1" ht="16" x14ac:dyDescent="0.2">
      <c r="A751" s="3"/>
    </row>
    <row r="752" spans="1:1" ht="16" x14ac:dyDescent="0.2">
      <c r="A752" s="3"/>
    </row>
    <row r="753" spans="1:1" ht="16" x14ac:dyDescent="0.2">
      <c r="A753" s="3"/>
    </row>
    <row r="754" spans="1:1" ht="16" x14ac:dyDescent="0.2">
      <c r="A754" s="3"/>
    </row>
    <row r="755" spans="1:1" ht="16" x14ac:dyDescent="0.2">
      <c r="A755" s="3"/>
    </row>
    <row r="756" spans="1:1" ht="16" x14ac:dyDescent="0.2">
      <c r="A756" s="3"/>
    </row>
    <row r="757" spans="1:1" ht="16" x14ac:dyDescent="0.2">
      <c r="A757" s="3"/>
    </row>
    <row r="758" spans="1:1" ht="16" x14ac:dyDescent="0.2">
      <c r="A758" s="3"/>
    </row>
    <row r="759" spans="1:1" ht="16" x14ac:dyDescent="0.2">
      <c r="A759" s="3"/>
    </row>
    <row r="760" spans="1:1" ht="16" x14ac:dyDescent="0.2">
      <c r="A760" s="3"/>
    </row>
    <row r="761" spans="1:1" ht="16" x14ac:dyDescent="0.2">
      <c r="A761" s="3"/>
    </row>
    <row r="762" spans="1:1" ht="16" x14ac:dyDescent="0.2">
      <c r="A762" s="3"/>
    </row>
    <row r="763" spans="1:1" ht="16" x14ac:dyDescent="0.2">
      <c r="A763" s="3"/>
    </row>
    <row r="764" spans="1:1" ht="16" x14ac:dyDescent="0.2">
      <c r="A764" s="3"/>
    </row>
    <row r="765" spans="1:1" ht="16" x14ac:dyDescent="0.2">
      <c r="A765" s="3"/>
    </row>
    <row r="766" spans="1:1" ht="16" x14ac:dyDescent="0.2">
      <c r="A766" s="3"/>
    </row>
    <row r="767" spans="1:1" ht="16" x14ac:dyDescent="0.2">
      <c r="A767" s="3"/>
    </row>
    <row r="768" spans="1:1" ht="16" x14ac:dyDescent="0.2">
      <c r="A768" s="3"/>
    </row>
    <row r="769" spans="1:1" ht="16" x14ac:dyDescent="0.2">
      <c r="A769" s="3"/>
    </row>
    <row r="770" spans="1:1" ht="16" x14ac:dyDescent="0.2">
      <c r="A770" s="3"/>
    </row>
    <row r="771" spans="1:1" ht="16" x14ac:dyDescent="0.2">
      <c r="A771" s="3"/>
    </row>
    <row r="772" spans="1:1" ht="16" x14ac:dyDescent="0.2">
      <c r="A772" s="3"/>
    </row>
    <row r="773" spans="1:1" ht="16" x14ac:dyDescent="0.2">
      <c r="A773" s="3"/>
    </row>
    <row r="774" spans="1:1" ht="16" x14ac:dyDescent="0.2">
      <c r="A774" s="3"/>
    </row>
    <row r="775" spans="1:1" ht="16" x14ac:dyDescent="0.2">
      <c r="A775" s="3"/>
    </row>
    <row r="776" spans="1:1" ht="16" x14ac:dyDescent="0.2">
      <c r="A776" s="3"/>
    </row>
    <row r="777" spans="1:1" ht="16" x14ac:dyDescent="0.2">
      <c r="A777" s="3"/>
    </row>
    <row r="778" spans="1:1" ht="16" x14ac:dyDescent="0.2">
      <c r="A778" s="3"/>
    </row>
    <row r="779" spans="1:1" ht="16" x14ac:dyDescent="0.2">
      <c r="A779" s="3"/>
    </row>
    <row r="780" spans="1:1" ht="16" x14ac:dyDescent="0.2">
      <c r="A780" s="3"/>
    </row>
    <row r="781" spans="1:1" ht="16" x14ac:dyDescent="0.2">
      <c r="A781" s="3"/>
    </row>
    <row r="782" spans="1:1" ht="16" x14ac:dyDescent="0.2">
      <c r="A782" s="3"/>
    </row>
    <row r="783" spans="1:1" ht="16" x14ac:dyDescent="0.2">
      <c r="A783" s="3"/>
    </row>
    <row r="784" spans="1:1" ht="16" x14ac:dyDescent="0.2">
      <c r="A784" s="3"/>
    </row>
    <row r="785" spans="1:1" ht="16" x14ac:dyDescent="0.2">
      <c r="A785" s="3"/>
    </row>
    <row r="786" spans="1:1" ht="16" x14ac:dyDescent="0.2">
      <c r="A786" s="3"/>
    </row>
    <row r="787" spans="1:1" ht="16" x14ac:dyDescent="0.2">
      <c r="A787" s="3"/>
    </row>
    <row r="788" spans="1:1" ht="16" x14ac:dyDescent="0.2">
      <c r="A788" s="3"/>
    </row>
    <row r="789" spans="1:1" ht="16" x14ac:dyDescent="0.2">
      <c r="A789" s="3"/>
    </row>
    <row r="790" spans="1:1" ht="16" x14ac:dyDescent="0.2">
      <c r="A790" s="3"/>
    </row>
    <row r="791" spans="1:1" ht="16" x14ac:dyDescent="0.2">
      <c r="A791" s="3"/>
    </row>
    <row r="792" spans="1:1" ht="16" x14ac:dyDescent="0.2">
      <c r="A792" s="3"/>
    </row>
    <row r="793" spans="1:1" ht="16" x14ac:dyDescent="0.2">
      <c r="A793" s="3"/>
    </row>
    <row r="794" spans="1:1" ht="16" x14ac:dyDescent="0.2">
      <c r="A794" s="3"/>
    </row>
    <row r="795" spans="1:1" ht="16" x14ac:dyDescent="0.2">
      <c r="A795" s="3"/>
    </row>
    <row r="796" spans="1:1" ht="16" x14ac:dyDescent="0.2">
      <c r="A796" s="3"/>
    </row>
    <row r="797" spans="1:1" ht="16" x14ac:dyDescent="0.2">
      <c r="A797" s="3"/>
    </row>
    <row r="798" spans="1:1" ht="16" x14ac:dyDescent="0.2">
      <c r="A798" s="3"/>
    </row>
    <row r="799" spans="1:1" ht="16" x14ac:dyDescent="0.2">
      <c r="A799" s="3"/>
    </row>
    <row r="800" spans="1:1" ht="16" x14ac:dyDescent="0.2">
      <c r="A800" s="3"/>
    </row>
    <row r="801" spans="1:1" ht="16" x14ac:dyDescent="0.2">
      <c r="A801" s="3"/>
    </row>
    <row r="802" spans="1:1" ht="16" x14ac:dyDescent="0.2">
      <c r="A802" s="3"/>
    </row>
    <row r="803" spans="1:1" ht="16" x14ac:dyDescent="0.2">
      <c r="A803" s="3"/>
    </row>
    <row r="804" spans="1:1" ht="16" x14ac:dyDescent="0.2">
      <c r="A804" s="3"/>
    </row>
    <row r="805" spans="1:1" ht="16" x14ac:dyDescent="0.2">
      <c r="A805" s="3"/>
    </row>
    <row r="806" spans="1:1" ht="16" x14ac:dyDescent="0.2">
      <c r="A806" s="3"/>
    </row>
    <row r="807" spans="1:1" ht="16" x14ac:dyDescent="0.2">
      <c r="A807" s="3"/>
    </row>
    <row r="808" spans="1:1" ht="16" x14ac:dyDescent="0.2">
      <c r="A808" s="3"/>
    </row>
    <row r="809" spans="1:1" ht="16" x14ac:dyDescent="0.2">
      <c r="A809" s="3"/>
    </row>
    <row r="810" spans="1:1" ht="16" x14ac:dyDescent="0.2">
      <c r="A810" s="3"/>
    </row>
    <row r="811" spans="1:1" ht="16" x14ac:dyDescent="0.2">
      <c r="A811" s="3"/>
    </row>
    <row r="812" spans="1:1" ht="16" x14ac:dyDescent="0.2">
      <c r="A812" s="3"/>
    </row>
    <row r="813" spans="1:1" ht="16" x14ac:dyDescent="0.2">
      <c r="A813" s="3"/>
    </row>
    <row r="814" spans="1:1" ht="16" x14ac:dyDescent="0.2">
      <c r="A814" s="3"/>
    </row>
    <row r="815" spans="1:1" ht="16" x14ac:dyDescent="0.2">
      <c r="A815" s="3"/>
    </row>
    <row r="816" spans="1:1" ht="16" x14ac:dyDescent="0.2">
      <c r="A816" s="3"/>
    </row>
    <row r="817" spans="1:1" ht="16" x14ac:dyDescent="0.2">
      <c r="A817" s="3"/>
    </row>
    <row r="818" spans="1:1" ht="16" x14ac:dyDescent="0.2">
      <c r="A818" s="3"/>
    </row>
    <row r="819" spans="1:1" ht="16" x14ac:dyDescent="0.2">
      <c r="A819" s="3"/>
    </row>
    <row r="820" spans="1:1" ht="16" x14ac:dyDescent="0.2">
      <c r="A820" s="3"/>
    </row>
    <row r="821" spans="1:1" ht="16" x14ac:dyDescent="0.2">
      <c r="A821" s="3"/>
    </row>
    <row r="822" spans="1:1" ht="16" x14ac:dyDescent="0.2">
      <c r="A822" s="3"/>
    </row>
    <row r="823" spans="1:1" ht="16" x14ac:dyDescent="0.2">
      <c r="A823" s="3"/>
    </row>
    <row r="824" spans="1:1" ht="16" x14ac:dyDescent="0.2">
      <c r="A824" s="3"/>
    </row>
    <row r="825" spans="1:1" ht="16" x14ac:dyDescent="0.2">
      <c r="A825" s="3"/>
    </row>
    <row r="826" spans="1:1" ht="16" x14ac:dyDescent="0.2">
      <c r="A826" s="3"/>
    </row>
    <row r="827" spans="1:1" ht="16" x14ac:dyDescent="0.2">
      <c r="A827" s="3"/>
    </row>
    <row r="828" spans="1:1" ht="16" x14ac:dyDescent="0.2">
      <c r="A828" s="3"/>
    </row>
    <row r="829" spans="1:1" ht="16" x14ac:dyDescent="0.2">
      <c r="A829" s="3"/>
    </row>
    <row r="830" spans="1:1" ht="16" x14ac:dyDescent="0.2">
      <c r="A830" s="3"/>
    </row>
    <row r="831" spans="1:1" ht="16" x14ac:dyDescent="0.2">
      <c r="A831" s="3"/>
    </row>
    <row r="832" spans="1:1" ht="16" x14ac:dyDescent="0.2">
      <c r="A832" s="3"/>
    </row>
    <row r="833" spans="1:1" ht="16" x14ac:dyDescent="0.2">
      <c r="A833" s="3"/>
    </row>
    <row r="834" spans="1:1" ht="16" x14ac:dyDescent="0.2">
      <c r="A834" s="3"/>
    </row>
    <row r="835" spans="1:1" ht="16" x14ac:dyDescent="0.2">
      <c r="A835" s="3"/>
    </row>
    <row r="836" spans="1:1" ht="16" x14ac:dyDescent="0.2">
      <c r="A836" s="3"/>
    </row>
    <row r="837" spans="1:1" ht="16" x14ac:dyDescent="0.2">
      <c r="A837" s="3"/>
    </row>
    <row r="838" spans="1:1" ht="16" x14ac:dyDescent="0.2">
      <c r="A838" s="3"/>
    </row>
    <row r="839" spans="1:1" ht="16" x14ac:dyDescent="0.2">
      <c r="A839" s="3"/>
    </row>
    <row r="840" spans="1:1" ht="16" x14ac:dyDescent="0.2">
      <c r="A840" s="3"/>
    </row>
    <row r="841" spans="1:1" ht="16" x14ac:dyDescent="0.2">
      <c r="A841" s="3"/>
    </row>
    <row r="842" spans="1:1" ht="16" x14ac:dyDescent="0.2">
      <c r="A842" s="3"/>
    </row>
    <row r="843" spans="1:1" ht="16" x14ac:dyDescent="0.2">
      <c r="A843" s="3"/>
    </row>
    <row r="844" spans="1:1" ht="16" x14ac:dyDescent="0.2">
      <c r="A844" s="3"/>
    </row>
    <row r="845" spans="1:1" ht="16" x14ac:dyDescent="0.2">
      <c r="A845" s="3"/>
    </row>
    <row r="846" spans="1:1" ht="16" x14ac:dyDescent="0.2">
      <c r="A846" s="3"/>
    </row>
    <row r="847" spans="1:1" ht="16" x14ac:dyDescent="0.2">
      <c r="A847" s="3"/>
    </row>
    <row r="848" spans="1:1" ht="16" x14ac:dyDescent="0.2">
      <c r="A848" s="3"/>
    </row>
    <row r="849" spans="1:1" ht="16" x14ac:dyDescent="0.2">
      <c r="A849" s="3"/>
    </row>
    <row r="850" spans="1:1" ht="16" x14ac:dyDescent="0.2">
      <c r="A850" s="3"/>
    </row>
    <row r="851" spans="1:1" ht="16" x14ac:dyDescent="0.2">
      <c r="A851" s="3"/>
    </row>
    <row r="852" spans="1:1" ht="16" x14ac:dyDescent="0.2">
      <c r="A852" s="3"/>
    </row>
    <row r="853" spans="1:1" ht="16" x14ac:dyDescent="0.2">
      <c r="A853" s="3"/>
    </row>
    <row r="854" spans="1:1" ht="16" x14ac:dyDescent="0.2">
      <c r="A854" s="3"/>
    </row>
    <row r="855" spans="1:1" ht="16" x14ac:dyDescent="0.2">
      <c r="A855" s="3"/>
    </row>
    <row r="856" spans="1:1" ht="16" x14ac:dyDescent="0.2">
      <c r="A856" s="3"/>
    </row>
    <row r="857" spans="1:1" ht="16" x14ac:dyDescent="0.2">
      <c r="A857" s="3"/>
    </row>
    <row r="858" spans="1:1" ht="16" x14ac:dyDescent="0.2">
      <c r="A858" s="3"/>
    </row>
    <row r="859" spans="1:1" ht="16" x14ac:dyDescent="0.2">
      <c r="A859" s="3"/>
    </row>
    <row r="860" spans="1:1" ht="16" x14ac:dyDescent="0.2">
      <c r="A860" s="3"/>
    </row>
    <row r="861" spans="1:1" ht="16" x14ac:dyDescent="0.2">
      <c r="A861" s="3"/>
    </row>
    <row r="862" spans="1:1" ht="16" x14ac:dyDescent="0.2">
      <c r="A862" s="3"/>
    </row>
    <row r="863" spans="1:1" ht="16" x14ac:dyDescent="0.2">
      <c r="A863" s="3"/>
    </row>
    <row r="864" spans="1:1" ht="16" x14ac:dyDescent="0.2">
      <c r="A864" s="3"/>
    </row>
    <row r="865" spans="1:1" ht="16" x14ac:dyDescent="0.2">
      <c r="A865" s="3"/>
    </row>
    <row r="866" spans="1:1" ht="16" x14ac:dyDescent="0.2">
      <c r="A866" s="3"/>
    </row>
    <row r="867" spans="1:1" ht="16" x14ac:dyDescent="0.2">
      <c r="A867" s="3"/>
    </row>
    <row r="868" spans="1:1" ht="16" x14ac:dyDescent="0.2">
      <c r="A868" s="3"/>
    </row>
    <row r="869" spans="1:1" ht="16" x14ac:dyDescent="0.2">
      <c r="A869" s="3"/>
    </row>
    <row r="870" spans="1:1" ht="16" x14ac:dyDescent="0.2">
      <c r="A870" s="3"/>
    </row>
    <row r="871" spans="1:1" ht="16" x14ac:dyDescent="0.2">
      <c r="A871" s="3"/>
    </row>
    <row r="872" spans="1:1" ht="16" x14ac:dyDescent="0.2">
      <c r="A872" s="3"/>
    </row>
    <row r="873" spans="1:1" ht="16" x14ac:dyDescent="0.2">
      <c r="A873" s="3"/>
    </row>
    <row r="874" spans="1:1" ht="16" x14ac:dyDescent="0.2">
      <c r="A874" s="3"/>
    </row>
    <row r="875" spans="1:1" ht="16" x14ac:dyDescent="0.2">
      <c r="A875" s="3"/>
    </row>
    <row r="876" spans="1:1" ht="16" x14ac:dyDescent="0.2">
      <c r="A876" s="3"/>
    </row>
    <row r="877" spans="1:1" ht="16" x14ac:dyDescent="0.2">
      <c r="A877" s="3"/>
    </row>
    <row r="878" spans="1:1" ht="16" x14ac:dyDescent="0.2">
      <c r="A878" s="3"/>
    </row>
    <row r="879" spans="1:1" ht="16" x14ac:dyDescent="0.2">
      <c r="A879" s="3"/>
    </row>
    <row r="880" spans="1:1" ht="16" x14ac:dyDescent="0.2">
      <c r="A880" s="3"/>
    </row>
    <row r="881" spans="1:1" ht="16" x14ac:dyDescent="0.2">
      <c r="A881" s="3"/>
    </row>
    <row r="882" spans="1:1" ht="16" x14ac:dyDescent="0.2">
      <c r="A882" s="3"/>
    </row>
    <row r="883" spans="1:1" ht="16" x14ac:dyDescent="0.2">
      <c r="A883" s="3"/>
    </row>
    <row r="884" spans="1:1" ht="16" x14ac:dyDescent="0.2">
      <c r="A884" s="3"/>
    </row>
    <row r="885" spans="1:1" ht="16" x14ac:dyDescent="0.2">
      <c r="A885" s="3"/>
    </row>
    <row r="886" spans="1:1" ht="16" x14ac:dyDescent="0.2">
      <c r="A886" s="3"/>
    </row>
    <row r="887" spans="1:1" ht="16" x14ac:dyDescent="0.2">
      <c r="A887" s="3"/>
    </row>
    <row r="888" spans="1:1" ht="16" x14ac:dyDescent="0.2">
      <c r="A888" s="3"/>
    </row>
    <row r="889" spans="1:1" ht="16" x14ac:dyDescent="0.2">
      <c r="A889" s="3"/>
    </row>
    <row r="890" spans="1:1" ht="16" x14ac:dyDescent="0.2">
      <c r="A890" s="3"/>
    </row>
    <row r="891" spans="1:1" ht="16" x14ac:dyDescent="0.2">
      <c r="A891" s="3"/>
    </row>
    <row r="892" spans="1:1" ht="16" x14ac:dyDescent="0.2">
      <c r="A892" s="3"/>
    </row>
    <row r="893" spans="1:1" ht="16" x14ac:dyDescent="0.2">
      <c r="A893" s="3"/>
    </row>
    <row r="894" spans="1:1" ht="16" x14ac:dyDescent="0.2">
      <c r="A894" s="3"/>
    </row>
    <row r="895" spans="1:1" ht="16" x14ac:dyDescent="0.2">
      <c r="A895" s="3"/>
    </row>
    <row r="896" spans="1:1" ht="16" x14ac:dyDescent="0.2">
      <c r="A896" s="3"/>
    </row>
    <row r="897" spans="1:1" ht="16" x14ac:dyDescent="0.2">
      <c r="A897" s="3"/>
    </row>
    <row r="898" spans="1:1" ht="16" x14ac:dyDescent="0.2">
      <c r="A898" s="3"/>
    </row>
    <row r="899" spans="1:1" ht="16" x14ac:dyDescent="0.2">
      <c r="A899" s="3"/>
    </row>
    <row r="900" spans="1:1" ht="16" x14ac:dyDescent="0.2">
      <c r="A900" s="3"/>
    </row>
    <row r="901" spans="1:1" ht="16" x14ac:dyDescent="0.2">
      <c r="A901" s="3"/>
    </row>
    <row r="902" spans="1:1" ht="16" x14ac:dyDescent="0.2">
      <c r="A902" s="3"/>
    </row>
    <row r="903" spans="1:1" ht="16" x14ac:dyDescent="0.2">
      <c r="A903" s="3"/>
    </row>
    <row r="904" spans="1:1" ht="16" x14ac:dyDescent="0.2">
      <c r="A904" s="3"/>
    </row>
    <row r="905" spans="1:1" ht="16" x14ac:dyDescent="0.2">
      <c r="A905" s="3"/>
    </row>
    <row r="906" spans="1:1" ht="16" x14ac:dyDescent="0.2">
      <c r="A906" s="3"/>
    </row>
    <row r="907" spans="1:1" ht="16" x14ac:dyDescent="0.2">
      <c r="A907" s="3"/>
    </row>
    <row r="908" spans="1:1" ht="16" x14ac:dyDescent="0.2">
      <c r="A908" s="3"/>
    </row>
    <row r="909" spans="1:1" ht="16" x14ac:dyDescent="0.2">
      <c r="A909" s="3"/>
    </row>
    <row r="910" spans="1:1" ht="16" x14ac:dyDescent="0.2">
      <c r="A910" s="3"/>
    </row>
    <row r="911" spans="1:1" ht="16" x14ac:dyDescent="0.2">
      <c r="A911" s="3"/>
    </row>
    <row r="912" spans="1:1" ht="16" x14ac:dyDescent="0.2">
      <c r="A912" s="3"/>
    </row>
    <row r="913" spans="1:1" ht="16" x14ac:dyDescent="0.2">
      <c r="A913" s="3"/>
    </row>
    <row r="914" spans="1:1" ht="16" x14ac:dyDescent="0.2">
      <c r="A914" s="3"/>
    </row>
    <row r="915" spans="1:1" ht="16" x14ac:dyDescent="0.2">
      <c r="A915" s="3"/>
    </row>
    <row r="916" spans="1:1" ht="16" x14ac:dyDescent="0.2">
      <c r="A916" s="3"/>
    </row>
    <row r="917" spans="1:1" ht="16" x14ac:dyDescent="0.2">
      <c r="A917" s="3"/>
    </row>
    <row r="918" spans="1:1" ht="16" x14ac:dyDescent="0.2">
      <c r="A918" s="3"/>
    </row>
    <row r="919" spans="1:1" ht="16" x14ac:dyDescent="0.2">
      <c r="A919" s="3"/>
    </row>
    <row r="920" spans="1:1" ht="16" x14ac:dyDescent="0.2">
      <c r="A920" s="3"/>
    </row>
    <row r="921" spans="1:1" ht="16" x14ac:dyDescent="0.2">
      <c r="A921" s="3"/>
    </row>
    <row r="922" spans="1:1" ht="16" x14ac:dyDescent="0.2">
      <c r="A922" s="3"/>
    </row>
    <row r="923" spans="1:1" ht="16" x14ac:dyDescent="0.2">
      <c r="A923" s="3"/>
    </row>
    <row r="924" spans="1:1" ht="16" x14ac:dyDescent="0.2">
      <c r="A924" s="3"/>
    </row>
    <row r="925" spans="1:1" ht="16" x14ac:dyDescent="0.2">
      <c r="A925" s="3"/>
    </row>
    <row r="926" spans="1:1" ht="16" x14ac:dyDescent="0.2">
      <c r="A926" s="3"/>
    </row>
    <row r="927" spans="1:1" ht="16" x14ac:dyDescent="0.2">
      <c r="A927" s="3"/>
    </row>
    <row r="928" spans="1:1" ht="16" x14ac:dyDescent="0.2">
      <c r="A928" s="3"/>
    </row>
    <row r="929" spans="1:1" ht="16" x14ac:dyDescent="0.2">
      <c r="A929" s="3"/>
    </row>
    <row r="930" spans="1:1" ht="16" x14ac:dyDescent="0.2">
      <c r="A930" s="3"/>
    </row>
    <row r="931" spans="1:1" ht="16" x14ac:dyDescent="0.2">
      <c r="A931" s="3"/>
    </row>
    <row r="932" spans="1:1" ht="16" x14ac:dyDescent="0.2">
      <c r="A932" s="3"/>
    </row>
    <row r="933" spans="1:1" ht="16" x14ac:dyDescent="0.2">
      <c r="A933" s="3"/>
    </row>
    <row r="934" spans="1:1" ht="16" x14ac:dyDescent="0.2">
      <c r="A934" s="3"/>
    </row>
    <row r="935" spans="1:1" ht="16" x14ac:dyDescent="0.2">
      <c r="A935" s="3"/>
    </row>
    <row r="936" spans="1:1" ht="16" x14ac:dyDescent="0.2">
      <c r="A936" s="3"/>
    </row>
    <row r="937" spans="1:1" ht="16" x14ac:dyDescent="0.2">
      <c r="A937" s="3"/>
    </row>
    <row r="938" spans="1:1" ht="16" x14ac:dyDescent="0.2">
      <c r="A938" s="3"/>
    </row>
    <row r="939" spans="1:1" ht="16" x14ac:dyDescent="0.2">
      <c r="A939" s="3"/>
    </row>
    <row r="940" spans="1:1" ht="16" x14ac:dyDescent="0.2">
      <c r="A940" s="3"/>
    </row>
    <row r="941" spans="1:1" ht="16" x14ac:dyDescent="0.2">
      <c r="A941" s="3"/>
    </row>
    <row r="942" spans="1:1" ht="16" x14ac:dyDescent="0.2">
      <c r="A942" s="3"/>
    </row>
    <row r="943" spans="1:1" ht="16" x14ac:dyDescent="0.2">
      <c r="A943" s="3"/>
    </row>
    <row r="944" spans="1:1" ht="16" x14ac:dyDescent="0.2">
      <c r="A944" s="3"/>
    </row>
    <row r="945" spans="1:1" ht="16" x14ac:dyDescent="0.2">
      <c r="A945" s="3"/>
    </row>
    <row r="946" spans="1:1" ht="16" x14ac:dyDescent="0.2">
      <c r="A946" s="3"/>
    </row>
    <row r="947" spans="1:1" ht="16" x14ac:dyDescent="0.2">
      <c r="A947" s="3"/>
    </row>
    <row r="948" spans="1:1" ht="16" x14ac:dyDescent="0.2">
      <c r="A948" s="3"/>
    </row>
    <row r="949" spans="1:1" ht="16" x14ac:dyDescent="0.2">
      <c r="A949" s="3"/>
    </row>
    <row r="950" spans="1:1" ht="16" x14ac:dyDescent="0.2">
      <c r="A950" s="3"/>
    </row>
    <row r="951" spans="1:1" ht="16" x14ac:dyDescent="0.2">
      <c r="A951" s="3"/>
    </row>
    <row r="952" spans="1:1" ht="16" x14ac:dyDescent="0.2">
      <c r="A952" s="3"/>
    </row>
    <row r="953" spans="1:1" ht="16" x14ac:dyDescent="0.2">
      <c r="A953" s="3"/>
    </row>
    <row r="954" spans="1:1" ht="16" x14ac:dyDescent="0.2">
      <c r="A954" s="3"/>
    </row>
    <row r="955" spans="1:1" ht="16" x14ac:dyDescent="0.2">
      <c r="A955" s="3"/>
    </row>
    <row r="956" spans="1:1" ht="16" x14ac:dyDescent="0.2">
      <c r="A956" s="3"/>
    </row>
    <row r="957" spans="1:1" ht="16" x14ac:dyDescent="0.2">
      <c r="A957" s="3"/>
    </row>
    <row r="958" spans="1:1" ht="16" x14ac:dyDescent="0.2">
      <c r="A958" s="3"/>
    </row>
    <row r="959" spans="1:1" ht="16" x14ac:dyDescent="0.2">
      <c r="A959" s="3"/>
    </row>
    <row r="960" spans="1:1" ht="16" x14ac:dyDescent="0.2">
      <c r="A960" s="3"/>
    </row>
    <row r="961" spans="1:1" ht="16" x14ac:dyDescent="0.2">
      <c r="A961" s="3"/>
    </row>
    <row r="962" spans="1:1" ht="16" x14ac:dyDescent="0.2">
      <c r="A962" s="3"/>
    </row>
    <row r="963" spans="1:1" ht="16" x14ac:dyDescent="0.2">
      <c r="A963" s="3"/>
    </row>
    <row r="964" spans="1:1" ht="16" x14ac:dyDescent="0.2">
      <c r="A964" s="3"/>
    </row>
    <row r="965" spans="1:1" ht="16" x14ac:dyDescent="0.2">
      <c r="A965" s="3"/>
    </row>
    <row r="966" spans="1:1" ht="16" x14ac:dyDescent="0.2">
      <c r="A966" s="3"/>
    </row>
    <row r="967" spans="1:1" ht="16" x14ac:dyDescent="0.2">
      <c r="A967" s="3"/>
    </row>
    <row r="968" spans="1:1" ht="16" x14ac:dyDescent="0.2">
      <c r="A968" s="3"/>
    </row>
    <row r="969" spans="1:1" ht="16" x14ac:dyDescent="0.2">
      <c r="A969" s="3"/>
    </row>
    <row r="970" spans="1:1" ht="16" x14ac:dyDescent="0.2">
      <c r="A970" s="3"/>
    </row>
    <row r="971" spans="1:1" ht="16" x14ac:dyDescent="0.2">
      <c r="A971" s="3"/>
    </row>
    <row r="972" spans="1:1" ht="16" x14ac:dyDescent="0.2">
      <c r="A972" s="3"/>
    </row>
    <row r="973" spans="1:1" ht="16" x14ac:dyDescent="0.2">
      <c r="A973" s="3"/>
    </row>
    <row r="974" spans="1:1" ht="16" x14ac:dyDescent="0.2">
      <c r="A974" s="3"/>
    </row>
    <row r="975" spans="1:1" ht="16" x14ac:dyDescent="0.2">
      <c r="A975" s="3"/>
    </row>
    <row r="976" spans="1:1" ht="16" x14ac:dyDescent="0.2">
      <c r="A976" s="3"/>
    </row>
    <row r="977" spans="1:1" ht="16" x14ac:dyDescent="0.2">
      <c r="A977" s="3"/>
    </row>
    <row r="978" spans="1:1" ht="16" x14ac:dyDescent="0.2">
      <c r="A978" s="3"/>
    </row>
    <row r="979" spans="1:1" ht="16" x14ac:dyDescent="0.2">
      <c r="A979" s="3"/>
    </row>
    <row r="980" spans="1:1" ht="16" x14ac:dyDescent="0.2">
      <c r="A980" s="3"/>
    </row>
    <row r="981" spans="1:1" ht="16" x14ac:dyDescent="0.2">
      <c r="A981" s="3"/>
    </row>
    <row r="982" spans="1:1" ht="16" x14ac:dyDescent="0.2">
      <c r="A982" s="3"/>
    </row>
    <row r="983" spans="1:1" ht="16" x14ac:dyDescent="0.2">
      <c r="A983" s="3"/>
    </row>
    <row r="984" spans="1:1" ht="16" x14ac:dyDescent="0.2">
      <c r="A984" s="3"/>
    </row>
    <row r="985" spans="1:1" ht="16" x14ac:dyDescent="0.2">
      <c r="A985" s="3"/>
    </row>
    <row r="986" spans="1:1" ht="16" x14ac:dyDescent="0.2">
      <c r="A986" s="3"/>
    </row>
    <row r="987" spans="1:1" ht="16" x14ac:dyDescent="0.2">
      <c r="A987" s="3"/>
    </row>
    <row r="988" spans="1:1" ht="16" x14ac:dyDescent="0.2">
      <c r="A988" s="3"/>
    </row>
    <row r="989" spans="1:1" ht="16" x14ac:dyDescent="0.2">
      <c r="A989" s="3"/>
    </row>
    <row r="990" spans="1:1" ht="16" x14ac:dyDescent="0.2">
      <c r="A990" s="3"/>
    </row>
    <row r="991" spans="1:1" ht="16" x14ac:dyDescent="0.2">
      <c r="A991" s="3"/>
    </row>
    <row r="992" spans="1:1" ht="16" x14ac:dyDescent="0.2">
      <c r="A992" s="3"/>
    </row>
    <row r="993" spans="1:1" ht="16" x14ac:dyDescent="0.2">
      <c r="A993" s="3"/>
    </row>
    <row r="994" spans="1:1" ht="16" x14ac:dyDescent="0.2">
      <c r="A994" s="3"/>
    </row>
    <row r="995" spans="1:1" ht="16" x14ac:dyDescent="0.2">
      <c r="A995" s="3"/>
    </row>
    <row r="996" spans="1:1" ht="16" x14ac:dyDescent="0.2">
      <c r="A996" s="3"/>
    </row>
    <row r="997" spans="1:1" ht="16" x14ac:dyDescent="0.2">
      <c r="A997" s="3"/>
    </row>
    <row r="998" spans="1:1" ht="16" x14ac:dyDescent="0.2">
      <c r="A998" s="3"/>
    </row>
    <row r="999" spans="1:1" ht="16" x14ac:dyDescent="0.2">
      <c r="A999" s="3"/>
    </row>
    <row r="1000" spans="1:1" ht="16" x14ac:dyDescent="0.2">
      <c r="A1000" s="3"/>
    </row>
    <row r="1001" spans="1:1" ht="16" x14ac:dyDescent="0.2">
      <c r="A1001" s="3"/>
    </row>
  </sheetData>
  <mergeCells count="25">
    <mergeCell ref="B24:I24"/>
    <mergeCell ref="H20:I20"/>
    <mergeCell ref="C21:C22"/>
    <mergeCell ref="D21:D22"/>
    <mergeCell ref="E21:E22"/>
    <mergeCell ref="G21:H21"/>
    <mergeCell ref="G22:H22"/>
    <mergeCell ref="H19:I19"/>
    <mergeCell ref="H8:I8"/>
    <mergeCell ref="H9:I9"/>
    <mergeCell ref="H10:I10"/>
    <mergeCell ref="H11:I11"/>
    <mergeCell ref="H12:I12"/>
    <mergeCell ref="H13:I13"/>
    <mergeCell ref="H14:I14"/>
    <mergeCell ref="H15:I15"/>
    <mergeCell ref="H16:I16"/>
    <mergeCell ref="H17:I17"/>
    <mergeCell ref="H18:I18"/>
    <mergeCell ref="H7:I7"/>
    <mergeCell ref="B4:B5"/>
    <mergeCell ref="C4:E4"/>
    <mergeCell ref="F4:I4"/>
    <mergeCell ref="H5:I5"/>
    <mergeCell ref="H6:I6"/>
  </mergeCells>
  <hyperlinks>
    <hyperlink ref="C28" r:id="rId1" xr:uid="{00000000-0004-0000-1800-000000000000}"/>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59999389629810485"/>
  </sheetPr>
  <dimension ref="A1:Z1001"/>
  <sheetViews>
    <sheetView topLeftCell="A7" workbookViewId="0">
      <selection activeCell="B21" sqref="B21"/>
    </sheetView>
  </sheetViews>
  <sheetFormatPr baseColWidth="10" defaultColWidth="9.1640625" defaultRowHeight="15" x14ac:dyDescent="0.2"/>
  <cols>
    <col min="1" max="1" width="22.33203125" style="60" customWidth="1"/>
    <col min="2" max="2" width="21.1640625" style="60" customWidth="1"/>
    <col min="3" max="5" width="15.83203125" style="60" customWidth="1"/>
    <col min="6" max="6" width="9.1640625" style="60" customWidth="1"/>
    <col min="7" max="16384" width="9.1640625" style="60"/>
  </cols>
  <sheetData>
    <row r="1" spans="1:26" ht="49.5" customHeight="1" x14ac:dyDescent="0.2">
      <c r="A1" s="69" t="s">
        <v>171</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25"/>
      <c r="B2" s="105"/>
      <c r="C2" s="105"/>
      <c r="D2" s="105"/>
      <c r="E2" s="105"/>
      <c r="F2" s="105"/>
      <c r="G2" s="105"/>
      <c r="H2" s="105"/>
      <c r="I2" s="105"/>
      <c r="J2" s="105"/>
      <c r="K2" s="105"/>
      <c r="L2" s="105"/>
      <c r="M2" s="105"/>
      <c r="N2" s="105"/>
      <c r="O2" s="105"/>
      <c r="P2" s="105"/>
      <c r="Q2" s="105"/>
      <c r="R2" s="105"/>
      <c r="S2" s="105"/>
      <c r="T2" s="105"/>
      <c r="U2" s="105"/>
      <c r="V2" s="105"/>
      <c r="W2" s="105"/>
      <c r="X2" s="105"/>
      <c r="Y2" s="105"/>
      <c r="Z2" s="105"/>
    </row>
    <row r="3" spans="1:26" ht="16" x14ac:dyDescent="0.2">
      <c r="A3" s="3"/>
      <c r="B3" s="107" t="s">
        <v>392</v>
      </c>
      <c r="C3" s="65"/>
      <c r="D3" s="65"/>
      <c r="E3" s="65"/>
    </row>
    <row r="4" spans="1:26" ht="51" x14ac:dyDescent="0.2">
      <c r="A4" s="3"/>
      <c r="B4" s="98" t="s">
        <v>51</v>
      </c>
      <c r="C4" s="77" t="s">
        <v>219</v>
      </c>
      <c r="D4" s="77" t="s">
        <v>220</v>
      </c>
      <c r="E4" s="77" t="s">
        <v>221</v>
      </c>
    </row>
    <row r="5" spans="1:26" ht="15.75" customHeight="1" x14ac:dyDescent="0.2">
      <c r="A5" s="3"/>
      <c r="B5" s="91" t="s">
        <v>54</v>
      </c>
      <c r="C5" s="82"/>
      <c r="D5" s="81">
        <v>6.59E-2</v>
      </c>
      <c r="E5" s="81">
        <v>7.1499999999999994E-2</v>
      </c>
    </row>
    <row r="6" spans="1:26" ht="15.75" customHeight="1" x14ac:dyDescent="0.2">
      <c r="A6" s="3"/>
      <c r="B6" s="93" t="s">
        <v>55</v>
      </c>
      <c r="C6" s="82"/>
      <c r="D6" s="81">
        <v>3.5000000000000003E-2</v>
      </c>
      <c r="E6" s="81">
        <v>4.0099999999999997E-2</v>
      </c>
    </row>
    <row r="7" spans="1:26" ht="15.75" customHeight="1" x14ac:dyDescent="0.2">
      <c r="A7" s="3"/>
      <c r="B7" s="93" t="s">
        <v>56</v>
      </c>
      <c r="C7" s="82"/>
      <c r="D7" s="81">
        <v>-1.6999999999999999E-3</v>
      </c>
      <c r="E7" s="81">
        <v>-6.9999999999999999E-4</v>
      </c>
    </row>
    <row r="8" spans="1:26" ht="15.75" customHeight="1" x14ac:dyDescent="0.2">
      <c r="A8" s="3"/>
      <c r="B8" s="93" t="s">
        <v>57</v>
      </c>
      <c r="C8" s="82"/>
      <c r="D8" s="81">
        <v>2.7E-2</v>
      </c>
      <c r="E8" s="81">
        <v>2.7900000000000001E-2</v>
      </c>
    </row>
    <row r="9" spans="1:26" ht="15.75" customHeight="1" x14ac:dyDescent="0.2">
      <c r="A9" s="3"/>
      <c r="B9" s="93" t="s">
        <v>58</v>
      </c>
      <c r="C9" s="82"/>
      <c r="D9" s="81">
        <v>0</v>
      </c>
      <c r="E9" s="81">
        <v>5.9999999999999995E-4</v>
      </c>
    </row>
    <row r="10" spans="1:26" ht="15.75" customHeight="1" x14ac:dyDescent="0.2">
      <c r="A10" s="3"/>
      <c r="B10" s="93" t="s">
        <v>59</v>
      </c>
      <c r="C10" s="81">
        <v>-2.6100000000000002E-2</v>
      </c>
      <c r="D10" s="81">
        <v>-1.11E-2</v>
      </c>
      <c r="E10" s="81">
        <v>-9.9000000000000008E-3</v>
      </c>
    </row>
    <row r="11" spans="1:26" ht="15.75" customHeight="1" x14ac:dyDescent="0.2">
      <c r="A11" s="3"/>
      <c r="B11" s="93" t="s">
        <v>60</v>
      </c>
      <c r="C11" s="81">
        <v>3.8300000000000001E-2</v>
      </c>
      <c r="D11" s="81">
        <v>4.6600000000000003E-2</v>
      </c>
      <c r="E11" s="81">
        <v>4.7E-2</v>
      </c>
    </row>
    <row r="12" spans="1:26" ht="15.75" customHeight="1" x14ac:dyDescent="0.2">
      <c r="A12" s="3"/>
      <c r="B12" s="93" t="s">
        <v>61</v>
      </c>
      <c r="C12" s="81">
        <v>1.54E-2</v>
      </c>
      <c r="D12" s="81">
        <v>2.3900000000000001E-2</v>
      </c>
      <c r="E12" s="81">
        <v>2.4500000000000001E-2</v>
      </c>
    </row>
    <row r="13" spans="1:26" ht="15.75" customHeight="1" x14ac:dyDescent="0.2">
      <c r="A13" s="3"/>
      <c r="B13" s="93" t="s">
        <v>62</v>
      </c>
      <c r="C13" s="81">
        <v>-1.01E-2</v>
      </c>
      <c r="D13" s="81">
        <v>2.7000000000000001E-3</v>
      </c>
      <c r="E13" s="81">
        <v>3.7000000000000002E-3</v>
      </c>
    </row>
    <row r="14" spans="1:26" ht="15.75" customHeight="1" x14ac:dyDescent="0.2">
      <c r="A14" s="3"/>
      <c r="B14" s="93" t="s">
        <v>63</v>
      </c>
      <c r="C14" s="81">
        <v>-1.0699999999999999E-2</v>
      </c>
      <c r="D14" s="81">
        <v>-1.6000000000000001E-3</v>
      </c>
      <c r="E14" s="81">
        <v>-1.4E-3</v>
      </c>
    </row>
    <row r="15" spans="1:26" ht="15.75" customHeight="1" x14ac:dyDescent="0.2">
      <c r="A15" s="3"/>
      <c r="B15" s="93" t="s">
        <v>64</v>
      </c>
      <c r="C15" s="81">
        <v>-3.3300000000000003E-2</v>
      </c>
      <c r="D15" s="81">
        <v>-2.4799999999999999E-2</v>
      </c>
      <c r="E15" s="81">
        <v>-2.5100000000000001E-2</v>
      </c>
    </row>
    <row r="16" spans="1:26" ht="15.75" customHeight="1" x14ac:dyDescent="0.2">
      <c r="A16" s="3"/>
      <c r="B16" s="93" t="s">
        <v>222</v>
      </c>
      <c r="C16" s="81">
        <v>-1.8E-3</v>
      </c>
      <c r="D16" s="81">
        <v>-8.6E-3</v>
      </c>
      <c r="E16" s="81">
        <v>-8.8999999999999999E-3</v>
      </c>
    </row>
    <row r="17" spans="1:5" ht="15.75" customHeight="1" x14ac:dyDescent="0.2">
      <c r="A17" s="3"/>
      <c r="B17" s="152" t="s">
        <v>223</v>
      </c>
      <c r="C17" s="81">
        <v>0</v>
      </c>
      <c r="D17" s="81">
        <v>8.8000000000000005E-3</v>
      </c>
      <c r="E17" s="81">
        <v>8.6999999999999994E-3</v>
      </c>
    </row>
    <row r="18" spans="1:5" ht="16" x14ac:dyDescent="0.2">
      <c r="A18" s="3"/>
    </row>
    <row r="19" spans="1:5" ht="16" x14ac:dyDescent="0.2">
      <c r="A19" s="3"/>
      <c r="B19" s="66"/>
    </row>
    <row r="20" spans="1:5" ht="16" x14ac:dyDescent="0.2">
      <c r="A20" s="3"/>
    </row>
    <row r="21" spans="1:5" ht="16" x14ac:dyDescent="0.2">
      <c r="A21" s="3"/>
    </row>
    <row r="22" spans="1:5" ht="16" x14ac:dyDescent="0.2">
      <c r="A22" s="3"/>
    </row>
    <row r="23" spans="1:5" ht="16" x14ac:dyDescent="0.2">
      <c r="A23" s="3"/>
    </row>
    <row r="24" spans="1:5" ht="16" x14ac:dyDescent="0.2">
      <c r="A24" s="3"/>
    </row>
    <row r="25" spans="1:5" ht="16" x14ac:dyDescent="0.2">
      <c r="A25" s="3"/>
    </row>
    <row r="26" spans="1:5" ht="16" x14ac:dyDescent="0.2">
      <c r="A26" s="3"/>
    </row>
    <row r="27" spans="1:5" ht="16" x14ac:dyDescent="0.2">
      <c r="A27" s="3"/>
    </row>
    <row r="28" spans="1:5" ht="16" x14ac:dyDescent="0.2">
      <c r="A28" s="3"/>
    </row>
    <row r="29" spans="1:5" ht="16" x14ac:dyDescent="0.2">
      <c r="A29" s="3"/>
    </row>
    <row r="30" spans="1:5" ht="16" x14ac:dyDescent="0.2">
      <c r="A30" s="3"/>
    </row>
    <row r="31" spans="1:5" ht="16" x14ac:dyDescent="0.2">
      <c r="A31" s="3"/>
    </row>
    <row r="32" spans="1:5" ht="16" x14ac:dyDescent="0.2">
      <c r="A32" s="3"/>
    </row>
    <row r="33" spans="1:1" ht="16" x14ac:dyDescent="0.2">
      <c r="A33" s="3"/>
    </row>
    <row r="34" spans="1:1" ht="16" x14ac:dyDescent="0.2">
      <c r="A34" s="3"/>
    </row>
    <row r="35" spans="1:1" ht="16" x14ac:dyDescent="0.2">
      <c r="A35" s="3"/>
    </row>
    <row r="36" spans="1:1" ht="16" x14ac:dyDescent="0.2">
      <c r="A36" s="3"/>
    </row>
    <row r="37" spans="1:1" ht="16" x14ac:dyDescent="0.2">
      <c r="A37" s="3"/>
    </row>
    <row r="38" spans="1:1" ht="16" x14ac:dyDescent="0.2">
      <c r="A38" s="3"/>
    </row>
    <row r="39" spans="1:1" ht="16" x14ac:dyDescent="0.2">
      <c r="A39" s="3"/>
    </row>
    <row r="40" spans="1:1" ht="16" x14ac:dyDescent="0.2">
      <c r="A40" s="3"/>
    </row>
    <row r="41" spans="1:1" ht="16" x14ac:dyDescent="0.2">
      <c r="A41" s="3"/>
    </row>
    <row r="42" spans="1:1" ht="16" x14ac:dyDescent="0.2">
      <c r="A42" s="3"/>
    </row>
    <row r="43" spans="1:1" ht="16" x14ac:dyDescent="0.2">
      <c r="A43" s="3"/>
    </row>
    <row r="44" spans="1:1" ht="16" x14ac:dyDescent="0.2">
      <c r="A44" s="3"/>
    </row>
    <row r="45" spans="1:1" ht="16" x14ac:dyDescent="0.2">
      <c r="A45" s="3"/>
    </row>
    <row r="46" spans="1:1" ht="16" x14ac:dyDescent="0.2">
      <c r="A46" s="3"/>
    </row>
    <row r="47" spans="1:1" ht="16" x14ac:dyDescent="0.2">
      <c r="A47" s="3"/>
    </row>
    <row r="48" spans="1:1" ht="16" x14ac:dyDescent="0.2">
      <c r="A48" s="3"/>
    </row>
    <row r="49" spans="1:1" ht="16" x14ac:dyDescent="0.2">
      <c r="A49" s="3"/>
    </row>
    <row r="50" spans="1:1" ht="16" x14ac:dyDescent="0.2">
      <c r="A50" s="3"/>
    </row>
    <row r="51" spans="1:1" ht="16" x14ac:dyDescent="0.2">
      <c r="A51" s="3"/>
    </row>
    <row r="52" spans="1:1" ht="16" x14ac:dyDescent="0.2">
      <c r="A52" s="3"/>
    </row>
    <row r="53" spans="1:1" ht="16" x14ac:dyDescent="0.2">
      <c r="A53" s="3"/>
    </row>
    <row r="54" spans="1:1" ht="16" x14ac:dyDescent="0.2">
      <c r="A54" s="3"/>
    </row>
    <row r="55" spans="1:1" ht="16" x14ac:dyDescent="0.2">
      <c r="A55" s="3"/>
    </row>
    <row r="56" spans="1:1" ht="16" x14ac:dyDescent="0.2">
      <c r="A56" s="3"/>
    </row>
    <row r="57" spans="1:1" ht="16" x14ac:dyDescent="0.2">
      <c r="A57" s="3"/>
    </row>
    <row r="58" spans="1:1" ht="16" x14ac:dyDescent="0.2">
      <c r="A58" s="3"/>
    </row>
    <row r="59" spans="1:1" ht="16" x14ac:dyDescent="0.2">
      <c r="A59" s="3"/>
    </row>
    <row r="60" spans="1:1" ht="16" x14ac:dyDescent="0.2">
      <c r="A60" s="3"/>
    </row>
    <row r="61" spans="1:1" ht="16" x14ac:dyDescent="0.2">
      <c r="A61" s="3"/>
    </row>
    <row r="62" spans="1:1" ht="16" x14ac:dyDescent="0.2">
      <c r="A62" s="3"/>
    </row>
    <row r="63" spans="1:1" ht="16" x14ac:dyDescent="0.2">
      <c r="A63" s="3"/>
    </row>
    <row r="64" spans="1:1" ht="16" x14ac:dyDescent="0.2">
      <c r="A64" s="3"/>
    </row>
    <row r="65" spans="1:1" ht="16" x14ac:dyDescent="0.2">
      <c r="A65" s="3"/>
    </row>
    <row r="66" spans="1:1" ht="16" x14ac:dyDescent="0.2">
      <c r="A66" s="3"/>
    </row>
    <row r="67" spans="1:1" ht="16" x14ac:dyDescent="0.2">
      <c r="A67" s="3"/>
    </row>
    <row r="68" spans="1:1" ht="16" x14ac:dyDescent="0.2">
      <c r="A68" s="3"/>
    </row>
    <row r="69" spans="1:1" ht="16" x14ac:dyDescent="0.2">
      <c r="A69" s="3"/>
    </row>
    <row r="70" spans="1:1" ht="16" x14ac:dyDescent="0.2">
      <c r="A70" s="3"/>
    </row>
    <row r="71" spans="1:1" ht="16" x14ac:dyDescent="0.2">
      <c r="A71" s="3"/>
    </row>
    <row r="72" spans="1:1" ht="16" x14ac:dyDescent="0.2">
      <c r="A72" s="3"/>
    </row>
    <row r="73" spans="1:1" ht="16" x14ac:dyDescent="0.2">
      <c r="A73" s="3"/>
    </row>
    <row r="74" spans="1:1" ht="16" x14ac:dyDescent="0.2">
      <c r="A74" s="3"/>
    </row>
    <row r="75" spans="1:1" ht="16" x14ac:dyDescent="0.2">
      <c r="A75" s="3"/>
    </row>
    <row r="76" spans="1:1" ht="16" x14ac:dyDescent="0.2">
      <c r="A76" s="3"/>
    </row>
    <row r="77" spans="1:1" ht="16" x14ac:dyDescent="0.2">
      <c r="A77" s="3"/>
    </row>
    <row r="78" spans="1:1" ht="16" x14ac:dyDescent="0.2">
      <c r="A78" s="3"/>
    </row>
    <row r="79" spans="1:1" ht="16" x14ac:dyDescent="0.2">
      <c r="A79" s="3"/>
    </row>
    <row r="80" spans="1:1" ht="16" x14ac:dyDescent="0.2">
      <c r="A80" s="3"/>
    </row>
    <row r="81" spans="1:1" ht="16" x14ac:dyDescent="0.2">
      <c r="A81" s="3"/>
    </row>
    <row r="82" spans="1:1" ht="16" x14ac:dyDescent="0.2">
      <c r="A82" s="3"/>
    </row>
    <row r="83" spans="1:1" ht="16" x14ac:dyDescent="0.2">
      <c r="A83" s="3"/>
    </row>
    <row r="84" spans="1:1" ht="16" x14ac:dyDescent="0.2">
      <c r="A84" s="3"/>
    </row>
    <row r="85" spans="1:1" ht="16" x14ac:dyDescent="0.2">
      <c r="A85" s="3"/>
    </row>
    <row r="86" spans="1:1" ht="16" x14ac:dyDescent="0.2">
      <c r="A86" s="3"/>
    </row>
    <row r="87" spans="1:1" ht="16" x14ac:dyDescent="0.2">
      <c r="A87" s="3"/>
    </row>
    <row r="88" spans="1:1" ht="16" x14ac:dyDescent="0.2">
      <c r="A88" s="3"/>
    </row>
    <row r="89" spans="1:1" ht="16" x14ac:dyDescent="0.2">
      <c r="A89" s="3"/>
    </row>
    <row r="90" spans="1:1" ht="16" x14ac:dyDescent="0.2">
      <c r="A90" s="3"/>
    </row>
    <row r="91" spans="1:1" ht="16" x14ac:dyDescent="0.2">
      <c r="A91" s="3"/>
    </row>
    <row r="92" spans="1:1" ht="16" x14ac:dyDescent="0.2">
      <c r="A92" s="3"/>
    </row>
    <row r="93" spans="1:1" ht="16" x14ac:dyDescent="0.2">
      <c r="A93" s="3"/>
    </row>
    <row r="94" spans="1:1" ht="16" x14ac:dyDescent="0.2">
      <c r="A94" s="3"/>
    </row>
    <row r="95" spans="1:1" ht="16" x14ac:dyDescent="0.2">
      <c r="A95" s="3"/>
    </row>
    <row r="96" spans="1:1" ht="16" x14ac:dyDescent="0.2">
      <c r="A96" s="3"/>
    </row>
    <row r="97" spans="1:1" ht="16" x14ac:dyDescent="0.2">
      <c r="A97" s="3"/>
    </row>
    <row r="98" spans="1:1" ht="16" x14ac:dyDescent="0.2">
      <c r="A98" s="3"/>
    </row>
    <row r="99" spans="1:1" ht="16" x14ac:dyDescent="0.2">
      <c r="A99" s="3"/>
    </row>
    <row r="100" spans="1:1" ht="16" x14ac:dyDescent="0.2">
      <c r="A100" s="3"/>
    </row>
    <row r="101" spans="1:1" ht="16" x14ac:dyDescent="0.2">
      <c r="A101" s="3"/>
    </row>
    <row r="102" spans="1:1" ht="16" x14ac:dyDescent="0.2">
      <c r="A102" s="3"/>
    </row>
    <row r="103" spans="1:1" ht="16" x14ac:dyDescent="0.2">
      <c r="A103" s="3"/>
    </row>
    <row r="104" spans="1:1" ht="16" x14ac:dyDescent="0.2">
      <c r="A104" s="3"/>
    </row>
    <row r="105" spans="1:1" ht="16" x14ac:dyDescent="0.2">
      <c r="A105" s="3"/>
    </row>
    <row r="106" spans="1:1" ht="16" x14ac:dyDescent="0.2">
      <c r="A106" s="3"/>
    </row>
    <row r="107" spans="1:1" ht="16" x14ac:dyDescent="0.2">
      <c r="A107" s="3"/>
    </row>
    <row r="108" spans="1:1" ht="16" x14ac:dyDescent="0.2">
      <c r="A108" s="3"/>
    </row>
    <row r="109" spans="1:1" ht="16" x14ac:dyDescent="0.2">
      <c r="A109" s="3"/>
    </row>
    <row r="110" spans="1:1" ht="16" x14ac:dyDescent="0.2">
      <c r="A110" s="3"/>
    </row>
    <row r="111" spans="1:1" ht="16" x14ac:dyDescent="0.2">
      <c r="A111" s="3"/>
    </row>
    <row r="112" spans="1:1" ht="16" x14ac:dyDescent="0.2">
      <c r="A112" s="3"/>
    </row>
    <row r="113" spans="1:1" ht="16" x14ac:dyDescent="0.2">
      <c r="A113" s="3"/>
    </row>
    <row r="114" spans="1:1" ht="16" x14ac:dyDescent="0.2">
      <c r="A114" s="3"/>
    </row>
    <row r="115" spans="1:1" ht="16" x14ac:dyDescent="0.2">
      <c r="A115" s="3"/>
    </row>
    <row r="116" spans="1:1" ht="16" x14ac:dyDescent="0.2">
      <c r="A116" s="3"/>
    </row>
    <row r="117" spans="1:1" ht="16" x14ac:dyDescent="0.2">
      <c r="A117" s="3"/>
    </row>
    <row r="118" spans="1:1" ht="16" x14ac:dyDescent="0.2">
      <c r="A118" s="3"/>
    </row>
    <row r="119" spans="1:1" ht="16" x14ac:dyDescent="0.2">
      <c r="A119" s="3"/>
    </row>
    <row r="120" spans="1:1" ht="16" x14ac:dyDescent="0.2">
      <c r="A120" s="3"/>
    </row>
    <row r="121" spans="1:1" ht="16" x14ac:dyDescent="0.2">
      <c r="A121" s="3"/>
    </row>
    <row r="122" spans="1:1" ht="16" x14ac:dyDescent="0.2">
      <c r="A122" s="3"/>
    </row>
    <row r="123" spans="1:1" ht="16" x14ac:dyDescent="0.2">
      <c r="A123" s="3"/>
    </row>
    <row r="124" spans="1:1" ht="16" x14ac:dyDescent="0.2">
      <c r="A124" s="3"/>
    </row>
    <row r="125" spans="1:1" ht="16" x14ac:dyDescent="0.2">
      <c r="A125" s="3"/>
    </row>
    <row r="126" spans="1:1" ht="16" x14ac:dyDescent="0.2">
      <c r="A126" s="3"/>
    </row>
    <row r="127" spans="1:1" ht="16" x14ac:dyDescent="0.2">
      <c r="A127" s="3"/>
    </row>
    <row r="128" spans="1:1" ht="16" x14ac:dyDescent="0.2">
      <c r="A128" s="3"/>
    </row>
    <row r="129" spans="1:1" ht="16" x14ac:dyDescent="0.2">
      <c r="A129" s="3"/>
    </row>
    <row r="130" spans="1:1" ht="16" x14ac:dyDescent="0.2">
      <c r="A130" s="3"/>
    </row>
    <row r="131" spans="1:1" ht="16" x14ac:dyDescent="0.2">
      <c r="A131" s="3"/>
    </row>
    <row r="132" spans="1:1" ht="16" x14ac:dyDescent="0.2">
      <c r="A132" s="3"/>
    </row>
    <row r="133" spans="1:1" ht="16" x14ac:dyDescent="0.2">
      <c r="A133" s="3"/>
    </row>
    <row r="134" spans="1:1" ht="16" x14ac:dyDescent="0.2">
      <c r="A134" s="3"/>
    </row>
    <row r="135" spans="1:1" ht="16" x14ac:dyDescent="0.2">
      <c r="A135" s="3"/>
    </row>
    <row r="136" spans="1:1" ht="16" x14ac:dyDescent="0.2">
      <c r="A136" s="3"/>
    </row>
    <row r="137" spans="1:1" ht="16" x14ac:dyDescent="0.2">
      <c r="A137" s="3"/>
    </row>
    <row r="138" spans="1:1" ht="16" x14ac:dyDescent="0.2">
      <c r="A138" s="3"/>
    </row>
    <row r="139" spans="1:1" ht="16" x14ac:dyDescent="0.2">
      <c r="A139" s="3"/>
    </row>
    <row r="140" spans="1:1" ht="16" x14ac:dyDescent="0.2">
      <c r="A140" s="3"/>
    </row>
    <row r="141" spans="1:1" ht="16" x14ac:dyDescent="0.2">
      <c r="A141" s="3"/>
    </row>
    <row r="142" spans="1:1" ht="16" x14ac:dyDescent="0.2">
      <c r="A142" s="3"/>
    </row>
    <row r="143" spans="1:1" ht="16" x14ac:dyDescent="0.2">
      <c r="A143" s="3"/>
    </row>
    <row r="144" spans="1:1" ht="16" x14ac:dyDescent="0.2">
      <c r="A144" s="3"/>
    </row>
    <row r="145" spans="1:1" ht="16" x14ac:dyDescent="0.2">
      <c r="A145" s="3"/>
    </row>
    <row r="146" spans="1:1" ht="16" x14ac:dyDescent="0.2">
      <c r="A146" s="3"/>
    </row>
    <row r="147" spans="1:1" ht="16" x14ac:dyDescent="0.2">
      <c r="A147" s="3"/>
    </row>
    <row r="148" spans="1:1" ht="16" x14ac:dyDescent="0.2">
      <c r="A148" s="3"/>
    </row>
    <row r="149" spans="1:1" ht="16" x14ac:dyDescent="0.2">
      <c r="A149" s="3"/>
    </row>
    <row r="150" spans="1:1" ht="16" x14ac:dyDescent="0.2">
      <c r="A150" s="3"/>
    </row>
    <row r="151" spans="1:1" ht="16" x14ac:dyDescent="0.2">
      <c r="A151" s="3"/>
    </row>
    <row r="152" spans="1:1" ht="16" x14ac:dyDescent="0.2">
      <c r="A152" s="3"/>
    </row>
    <row r="153" spans="1:1" ht="16" x14ac:dyDescent="0.2">
      <c r="A153" s="3"/>
    </row>
    <row r="154" spans="1:1" ht="16" x14ac:dyDescent="0.2">
      <c r="A154" s="3"/>
    </row>
    <row r="155" spans="1:1" ht="16" x14ac:dyDescent="0.2">
      <c r="A155" s="3"/>
    </row>
    <row r="156" spans="1:1" ht="16" x14ac:dyDescent="0.2">
      <c r="A156" s="3"/>
    </row>
    <row r="157" spans="1:1" ht="16" x14ac:dyDescent="0.2">
      <c r="A157" s="3"/>
    </row>
    <row r="158" spans="1:1" ht="16" x14ac:dyDescent="0.2">
      <c r="A158" s="3"/>
    </row>
    <row r="159" spans="1:1" ht="16" x14ac:dyDescent="0.2">
      <c r="A159" s="3"/>
    </row>
    <row r="160" spans="1:1" ht="16" x14ac:dyDescent="0.2">
      <c r="A160" s="3"/>
    </row>
    <row r="161" spans="1:1" ht="16" x14ac:dyDescent="0.2">
      <c r="A161" s="3"/>
    </row>
    <row r="162" spans="1:1" ht="16" x14ac:dyDescent="0.2">
      <c r="A162" s="3"/>
    </row>
    <row r="163" spans="1:1" ht="16" x14ac:dyDescent="0.2">
      <c r="A163" s="3"/>
    </row>
    <row r="164" spans="1:1" ht="16" x14ac:dyDescent="0.2">
      <c r="A164" s="3"/>
    </row>
    <row r="165" spans="1:1" ht="16" x14ac:dyDescent="0.2">
      <c r="A165" s="3"/>
    </row>
    <row r="166" spans="1:1" ht="16" x14ac:dyDescent="0.2">
      <c r="A166" s="3"/>
    </row>
    <row r="167" spans="1:1" ht="16" x14ac:dyDescent="0.2">
      <c r="A167" s="3"/>
    </row>
    <row r="168" spans="1:1" ht="16" x14ac:dyDescent="0.2">
      <c r="A168" s="3"/>
    </row>
    <row r="169" spans="1:1" ht="16" x14ac:dyDescent="0.2">
      <c r="A169" s="3"/>
    </row>
    <row r="170" spans="1:1" ht="16" x14ac:dyDescent="0.2">
      <c r="A170" s="3"/>
    </row>
    <row r="171" spans="1:1" ht="16" x14ac:dyDescent="0.2">
      <c r="A171" s="3"/>
    </row>
    <row r="172" spans="1:1" ht="16" x14ac:dyDescent="0.2">
      <c r="A172" s="3"/>
    </row>
    <row r="173" spans="1:1" ht="16" x14ac:dyDescent="0.2">
      <c r="A173" s="3"/>
    </row>
    <row r="174" spans="1:1" ht="16" x14ac:dyDescent="0.2">
      <c r="A174" s="3"/>
    </row>
    <row r="175" spans="1:1" ht="16" x14ac:dyDescent="0.2">
      <c r="A175" s="3"/>
    </row>
    <row r="176" spans="1:1" ht="16" x14ac:dyDescent="0.2">
      <c r="A176" s="3"/>
    </row>
    <row r="177" spans="1:1" ht="16" x14ac:dyDescent="0.2">
      <c r="A177" s="3"/>
    </row>
    <row r="178" spans="1:1" ht="16" x14ac:dyDescent="0.2">
      <c r="A178" s="3"/>
    </row>
    <row r="179" spans="1:1" ht="16" x14ac:dyDescent="0.2">
      <c r="A179" s="3"/>
    </row>
    <row r="180" spans="1:1" ht="16" x14ac:dyDescent="0.2">
      <c r="A180" s="3"/>
    </row>
    <row r="181" spans="1:1" ht="16" x14ac:dyDescent="0.2">
      <c r="A181" s="3"/>
    </row>
    <row r="182" spans="1:1" ht="16" x14ac:dyDescent="0.2">
      <c r="A182" s="3"/>
    </row>
    <row r="183" spans="1:1" ht="16" x14ac:dyDescent="0.2">
      <c r="A183" s="3"/>
    </row>
    <row r="184" spans="1:1" ht="16" x14ac:dyDescent="0.2">
      <c r="A184" s="3"/>
    </row>
    <row r="185" spans="1:1" ht="16" x14ac:dyDescent="0.2">
      <c r="A185" s="3"/>
    </row>
    <row r="186" spans="1:1" ht="16" x14ac:dyDescent="0.2">
      <c r="A186" s="3"/>
    </row>
    <row r="187" spans="1:1" ht="16" x14ac:dyDescent="0.2">
      <c r="A187" s="3"/>
    </row>
    <row r="188" spans="1:1" ht="16" x14ac:dyDescent="0.2">
      <c r="A188" s="3"/>
    </row>
    <row r="189" spans="1:1" ht="16" x14ac:dyDescent="0.2">
      <c r="A189" s="3"/>
    </row>
    <row r="190" spans="1:1" ht="16" x14ac:dyDescent="0.2">
      <c r="A190" s="3"/>
    </row>
    <row r="191" spans="1:1" ht="16" x14ac:dyDescent="0.2">
      <c r="A191" s="3"/>
    </row>
    <row r="192" spans="1:1" ht="16" x14ac:dyDescent="0.2">
      <c r="A192" s="3"/>
    </row>
    <row r="193" spans="1:1" ht="16" x14ac:dyDescent="0.2">
      <c r="A193" s="3"/>
    </row>
    <row r="194" spans="1:1" ht="16" x14ac:dyDescent="0.2">
      <c r="A194" s="3"/>
    </row>
    <row r="195" spans="1:1" ht="16" x14ac:dyDescent="0.2">
      <c r="A195" s="3"/>
    </row>
    <row r="196" spans="1:1" ht="16" x14ac:dyDescent="0.2">
      <c r="A196" s="3"/>
    </row>
    <row r="197" spans="1:1" ht="16" x14ac:dyDescent="0.2">
      <c r="A197" s="3"/>
    </row>
    <row r="198" spans="1:1" ht="16" x14ac:dyDescent="0.2">
      <c r="A198" s="3"/>
    </row>
    <row r="199" spans="1:1" ht="16" x14ac:dyDescent="0.2">
      <c r="A199" s="3"/>
    </row>
    <row r="200" spans="1:1" ht="16" x14ac:dyDescent="0.2">
      <c r="A200" s="3"/>
    </row>
    <row r="201" spans="1:1" ht="16" x14ac:dyDescent="0.2">
      <c r="A201" s="3"/>
    </row>
    <row r="202" spans="1:1" ht="16" x14ac:dyDescent="0.2">
      <c r="A202" s="3"/>
    </row>
    <row r="203" spans="1:1" ht="16" x14ac:dyDescent="0.2">
      <c r="A203" s="3"/>
    </row>
    <row r="204" spans="1:1" ht="16" x14ac:dyDescent="0.2">
      <c r="A204" s="3"/>
    </row>
    <row r="205" spans="1:1" ht="16" x14ac:dyDescent="0.2">
      <c r="A205" s="3"/>
    </row>
    <row r="206" spans="1:1" ht="16" x14ac:dyDescent="0.2">
      <c r="A206" s="3"/>
    </row>
    <row r="207" spans="1:1" ht="16" x14ac:dyDescent="0.2">
      <c r="A207" s="3"/>
    </row>
    <row r="208" spans="1:1" ht="16" x14ac:dyDescent="0.2">
      <c r="A208" s="3"/>
    </row>
    <row r="209" spans="1:1" ht="16" x14ac:dyDescent="0.2">
      <c r="A209" s="3"/>
    </row>
    <row r="210" spans="1:1" ht="16" x14ac:dyDescent="0.2">
      <c r="A210" s="3"/>
    </row>
    <row r="211" spans="1:1" ht="16" x14ac:dyDescent="0.2">
      <c r="A211" s="3"/>
    </row>
    <row r="212" spans="1:1" ht="16" x14ac:dyDescent="0.2">
      <c r="A212" s="3"/>
    </row>
    <row r="213" spans="1:1" ht="16" x14ac:dyDescent="0.2">
      <c r="A213" s="3"/>
    </row>
    <row r="214" spans="1:1" ht="16" x14ac:dyDescent="0.2">
      <c r="A214" s="3"/>
    </row>
    <row r="215" spans="1:1" ht="16" x14ac:dyDescent="0.2">
      <c r="A215" s="3"/>
    </row>
    <row r="216" spans="1:1" ht="16" x14ac:dyDescent="0.2">
      <c r="A216" s="3"/>
    </row>
    <row r="217" spans="1:1" ht="16" x14ac:dyDescent="0.2">
      <c r="A217" s="3"/>
    </row>
    <row r="218" spans="1:1" ht="16" x14ac:dyDescent="0.2">
      <c r="A218" s="3"/>
    </row>
    <row r="219" spans="1:1" ht="16" x14ac:dyDescent="0.2">
      <c r="A219" s="3"/>
    </row>
    <row r="220" spans="1:1" ht="16" x14ac:dyDescent="0.2">
      <c r="A220" s="3"/>
    </row>
    <row r="221" spans="1:1" ht="16" x14ac:dyDescent="0.2">
      <c r="A221" s="3"/>
    </row>
    <row r="222" spans="1:1" ht="16" x14ac:dyDescent="0.2">
      <c r="A222" s="3"/>
    </row>
    <row r="223" spans="1:1" ht="16" x14ac:dyDescent="0.2">
      <c r="A223" s="3"/>
    </row>
    <row r="224" spans="1:1" ht="16" x14ac:dyDescent="0.2">
      <c r="A224" s="3"/>
    </row>
    <row r="225" spans="1:1" ht="16" x14ac:dyDescent="0.2">
      <c r="A225" s="3"/>
    </row>
    <row r="226" spans="1:1" ht="16" x14ac:dyDescent="0.2">
      <c r="A226" s="3"/>
    </row>
    <row r="227" spans="1:1" ht="16" x14ac:dyDescent="0.2">
      <c r="A227" s="3"/>
    </row>
    <row r="228" spans="1:1" ht="16" x14ac:dyDescent="0.2">
      <c r="A228" s="3"/>
    </row>
    <row r="229" spans="1:1" ht="16" x14ac:dyDescent="0.2">
      <c r="A229" s="3"/>
    </row>
    <row r="230" spans="1:1" ht="16" x14ac:dyDescent="0.2">
      <c r="A230" s="3"/>
    </row>
    <row r="231" spans="1:1" ht="16" x14ac:dyDescent="0.2">
      <c r="A231" s="3"/>
    </row>
    <row r="232" spans="1:1" ht="16" x14ac:dyDescent="0.2">
      <c r="A232" s="3"/>
    </row>
    <row r="233" spans="1:1" ht="16" x14ac:dyDescent="0.2">
      <c r="A233" s="3"/>
    </row>
    <row r="234" spans="1:1" ht="16" x14ac:dyDescent="0.2">
      <c r="A234" s="3"/>
    </row>
    <row r="235" spans="1:1" ht="16" x14ac:dyDescent="0.2">
      <c r="A235" s="3"/>
    </row>
    <row r="236" spans="1:1" ht="16" x14ac:dyDescent="0.2">
      <c r="A236" s="3"/>
    </row>
    <row r="237" spans="1:1" ht="16" x14ac:dyDescent="0.2">
      <c r="A237" s="3"/>
    </row>
    <row r="238" spans="1:1" ht="16" x14ac:dyDescent="0.2">
      <c r="A238" s="3"/>
    </row>
    <row r="239" spans="1:1" ht="16" x14ac:dyDescent="0.2">
      <c r="A239" s="3"/>
    </row>
    <row r="240" spans="1:1" ht="16" x14ac:dyDescent="0.2">
      <c r="A240" s="3"/>
    </row>
    <row r="241" spans="1:1" ht="16" x14ac:dyDescent="0.2">
      <c r="A241" s="3"/>
    </row>
    <row r="242" spans="1:1" ht="16" x14ac:dyDescent="0.2">
      <c r="A242" s="3"/>
    </row>
    <row r="243" spans="1:1" ht="16" x14ac:dyDescent="0.2">
      <c r="A243" s="3"/>
    </row>
    <row r="244" spans="1:1" ht="16" x14ac:dyDescent="0.2">
      <c r="A244" s="3"/>
    </row>
    <row r="245" spans="1:1" ht="16" x14ac:dyDescent="0.2">
      <c r="A245" s="3"/>
    </row>
    <row r="246" spans="1:1" ht="16" x14ac:dyDescent="0.2">
      <c r="A246" s="3"/>
    </row>
    <row r="247" spans="1:1" ht="16" x14ac:dyDescent="0.2">
      <c r="A247" s="3"/>
    </row>
    <row r="248" spans="1:1" ht="16" x14ac:dyDescent="0.2">
      <c r="A248" s="3"/>
    </row>
    <row r="249" spans="1:1" ht="16" x14ac:dyDescent="0.2">
      <c r="A249" s="3"/>
    </row>
    <row r="250" spans="1:1" ht="16" x14ac:dyDescent="0.2">
      <c r="A250" s="3"/>
    </row>
    <row r="251" spans="1:1" ht="16" x14ac:dyDescent="0.2">
      <c r="A251" s="3"/>
    </row>
    <row r="252" spans="1:1" ht="16" x14ac:dyDescent="0.2">
      <c r="A252" s="3"/>
    </row>
    <row r="253" spans="1:1" ht="16" x14ac:dyDescent="0.2">
      <c r="A253" s="3"/>
    </row>
    <row r="254" spans="1:1" ht="16" x14ac:dyDescent="0.2">
      <c r="A254" s="3"/>
    </row>
    <row r="255" spans="1:1" ht="16" x14ac:dyDescent="0.2">
      <c r="A255" s="3"/>
    </row>
    <row r="256" spans="1:1" ht="16" x14ac:dyDescent="0.2">
      <c r="A256" s="3"/>
    </row>
    <row r="257" spans="1:1" ht="16" x14ac:dyDescent="0.2">
      <c r="A257" s="3"/>
    </row>
    <row r="258" spans="1:1" ht="16" x14ac:dyDescent="0.2">
      <c r="A258" s="3"/>
    </row>
    <row r="259" spans="1:1" ht="16" x14ac:dyDescent="0.2">
      <c r="A259" s="3"/>
    </row>
    <row r="260" spans="1:1" ht="16" x14ac:dyDescent="0.2">
      <c r="A260" s="3"/>
    </row>
    <row r="261" spans="1:1" ht="16" x14ac:dyDescent="0.2">
      <c r="A261" s="3"/>
    </row>
    <row r="262" spans="1:1" ht="16" x14ac:dyDescent="0.2">
      <c r="A262" s="3"/>
    </row>
    <row r="263" spans="1:1" ht="16" x14ac:dyDescent="0.2">
      <c r="A263" s="3"/>
    </row>
    <row r="264" spans="1:1" ht="16" x14ac:dyDescent="0.2">
      <c r="A264" s="3"/>
    </row>
    <row r="265" spans="1:1" ht="16" x14ac:dyDescent="0.2">
      <c r="A265" s="3"/>
    </row>
    <row r="266" spans="1:1" ht="16" x14ac:dyDescent="0.2">
      <c r="A266" s="3"/>
    </row>
    <row r="267" spans="1:1" ht="16" x14ac:dyDescent="0.2">
      <c r="A267" s="3"/>
    </row>
    <row r="268" spans="1:1" ht="16" x14ac:dyDescent="0.2">
      <c r="A268" s="3"/>
    </row>
    <row r="269" spans="1:1" ht="16" x14ac:dyDescent="0.2">
      <c r="A269" s="3"/>
    </row>
    <row r="270" spans="1:1" ht="16" x14ac:dyDescent="0.2">
      <c r="A270" s="3"/>
    </row>
    <row r="271" spans="1:1" ht="16" x14ac:dyDescent="0.2">
      <c r="A271" s="3"/>
    </row>
    <row r="272" spans="1:1" ht="16" x14ac:dyDescent="0.2">
      <c r="A272" s="3"/>
    </row>
    <row r="273" spans="1:1" ht="16" x14ac:dyDescent="0.2">
      <c r="A273" s="3"/>
    </row>
    <row r="274" spans="1:1" ht="16" x14ac:dyDescent="0.2">
      <c r="A274" s="3"/>
    </row>
    <row r="275" spans="1:1" ht="16" x14ac:dyDescent="0.2">
      <c r="A275" s="3"/>
    </row>
    <row r="276" spans="1:1" ht="16" x14ac:dyDescent="0.2">
      <c r="A276" s="3"/>
    </row>
    <row r="277" spans="1:1" ht="16" x14ac:dyDescent="0.2">
      <c r="A277" s="3"/>
    </row>
    <row r="278" spans="1:1" ht="16" x14ac:dyDescent="0.2">
      <c r="A278" s="3"/>
    </row>
    <row r="279" spans="1:1" ht="16" x14ac:dyDescent="0.2">
      <c r="A279" s="3"/>
    </row>
    <row r="280" spans="1:1" ht="16" x14ac:dyDescent="0.2">
      <c r="A280" s="3"/>
    </row>
    <row r="281" spans="1:1" ht="16" x14ac:dyDescent="0.2">
      <c r="A281" s="3"/>
    </row>
    <row r="282" spans="1:1" ht="16" x14ac:dyDescent="0.2">
      <c r="A282" s="3"/>
    </row>
    <row r="283" spans="1:1" ht="16" x14ac:dyDescent="0.2">
      <c r="A283" s="3"/>
    </row>
    <row r="284" spans="1:1" ht="16" x14ac:dyDescent="0.2">
      <c r="A284" s="3"/>
    </row>
    <row r="285" spans="1:1" ht="16" x14ac:dyDescent="0.2">
      <c r="A285" s="3"/>
    </row>
    <row r="286" spans="1:1" ht="16" x14ac:dyDescent="0.2">
      <c r="A286" s="3"/>
    </row>
    <row r="287" spans="1:1" ht="16" x14ac:dyDescent="0.2">
      <c r="A287" s="3"/>
    </row>
    <row r="288" spans="1:1" ht="16" x14ac:dyDescent="0.2">
      <c r="A288" s="3"/>
    </row>
    <row r="289" spans="1:1" ht="16" x14ac:dyDescent="0.2">
      <c r="A289" s="3"/>
    </row>
    <row r="290" spans="1:1" ht="16" x14ac:dyDescent="0.2">
      <c r="A290" s="3"/>
    </row>
    <row r="291" spans="1:1" ht="16" x14ac:dyDescent="0.2">
      <c r="A291" s="3"/>
    </row>
    <row r="292" spans="1:1" ht="16" x14ac:dyDescent="0.2">
      <c r="A292" s="3"/>
    </row>
    <row r="293" spans="1:1" ht="16" x14ac:dyDescent="0.2">
      <c r="A293" s="3"/>
    </row>
    <row r="294" spans="1:1" ht="16" x14ac:dyDescent="0.2">
      <c r="A294" s="3"/>
    </row>
    <row r="295" spans="1:1" ht="16" x14ac:dyDescent="0.2">
      <c r="A295" s="3"/>
    </row>
    <row r="296" spans="1:1" ht="16" x14ac:dyDescent="0.2">
      <c r="A296" s="3"/>
    </row>
    <row r="297" spans="1:1" ht="16" x14ac:dyDescent="0.2">
      <c r="A297" s="3"/>
    </row>
    <row r="298" spans="1:1" ht="16" x14ac:dyDescent="0.2">
      <c r="A298" s="3"/>
    </row>
    <row r="299" spans="1:1" ht="16" x14ac:dyDescent="0.2">
      <c r="A299" s="3"/>
    </row>
    <row r="300" spans="1:1" ht="16" x14ac:dyDescent="0.2">
      <c r="A300" s="3"/>
    </row>
    <row r="301" spans="1:1" ht="16" x14ac:dyDescent="0.2">
      <c r="A301" s="3"/>
    </row>
    <row r="302" spans="1:1" ht="16" x14ac:dyDescent="0.2">
      <c r="A302" s="3"/>
    </row>
    <row r="303" spans="1:1" ht="16" x14ac:dyDescent="0.2">
      <c r="A303" s="3"/>
    </row>
    <row r="304" spans="1:1" ht="16" x14ac:dyDescent="0.2">
      <c r="A304" s="3"/>
    </row>
    <row r="305" spans="1:1" ht="16" x14ac:dyDescent="0.2">
      <c r="A305" s="3"/>
    </row>
    <row r="306" spans="1:1" ht="16" x14ac:dyDescent="0.2">
      <c r="A306" s="3"/>
    </row>
    <row r="307" spans="1:1" ht="16" x14ac:dyDescent="0.2">
      <c r="A307" s="3"/>
    </row>
    <row r="308" spans="1:1" ht="16" x14ac:dyDescent="0.2">
      <c r="A308" s="3"/>
    </row>
    <row r="309" spans="1:1" ht="16" x14ac:dyDescent="0.2">
      <c r="A309" s="3"/>
    </row>
    <row r="310" spans="1:1" ht="16" x14ac:dyDescent="0.2">
      <c r="A310" s="3"/>
    </row>
    <row r="311" spans="1:1" ht="16" x14ac:dyDescent="0.2">
      <c r="A311" s="3"/>
    </row>
    <row r="312" spans="1:1" ht="16" x14ac:dyDescent="0.2">
      <c r="A312" s="3"/>
    </row>
    <row r="313" spans="1:1" ht="16" x14ac:dyDescent="0.2">
      <c r="A313" s="3"/>
    </row>
    <row r="314" spans="1:1" ht="16" x14ac:dyDescent="0.2">
      <c r="A314" s="3"/>
    </row>
    <row r="315" spans="1:1" ht="16" x14ac:dyDescent="0.2">
      <c r="A315" s="3"/>
    </row>
    <row r="316" spans="1:1" ht="16" x14ac:dyDescent="0.2">
      <c r="A316" s="3"/>
    </row>
    <row r="317" spans="1:1" ht="16" x14ac:dyDescent="0.2">
      <c r="A317" s="3"/>
    </row>
    <row r="318" spans="1:1" ht="16" x14ac:dyDescent="0.2">
      <c r="A318" s="3"/>
    </row>
    <row r="319" spans="1:1" ht="16" x14ac:dyDescent="0.2">
      <c r="A319" s="3"/>
    </row>
    <row r="320" spans="1:1" ht="16" x14ac:dyDescent="0.2">
      <c r="A320" s="3"/>
    </row>
    <row r="321" spans="1:1" ht="16" x14ac:dyDescent="0.2">
      <c r="A321" s="3"/>
    </row>
    <row r="322" spans="1:1" ht="16" x14ac:dyDescent="0.2">
      <c r="A322" s="3"/>
    </row>
    <row r="323" spans="1:1" ht="16" x14ac:dyDescent="0.2">
      <c r="A323" s="3"/>
    </row>
    <row r="324" spans="1:1" ht="16" x14ac:dyDescent="0.2">
      <c r="A324" s="3"/>
    </row>
    <row r="325" spans="1:1" ht="16" x14ac:dyDescent="0.2">
      <c r="A325" s="3"/>
    </row>
    <row r="326" spans="1:1" ht="16" x14ac:dyDescent="0.2">
      <c r="A326" s="3"/>
    </row>
    <row r="327" spans="1:1" ht="16" x14ac:dyDescent="0.2">
      <c r="A327" s="3"/>
    </row>
    <row r="328" spans="1:1" ht="16" x14ac:dyDescent="0.2">
      <c r="A328" s="3"/>
    </row>
    <row r="329" spans="1:1" ht="16" x14ac:dyDescent="0.2">
      <c r="A329" s="3"/>
    </row>
    <row r="330" spans="1:1" ht="16" x14ac:dyDescent="0.2">
      <c r="A330" s="3"/>
    </row>
    <row r="331" spans="1:1" ht="16" x14ac:dyDescent="0.2">
      <c r="A331" s="3"/>
    </row>
    <row r="332" spans="1:1" ht="16" x14ac:dyDescent="0.2">
      <c r="A332" s="3"/>
    </row>
    <row r="333" spans="1:1" ht="16" x14ac:dyDescent="0.2">
      <c r="A333" s="3"/>
    </row>
    <row r="334" spans="1:1" ht="16" x14ac:dyDescent="0.2">
      <c r="A334" s="3"/>
    </row>
    <row r="335" spans="1:1" ht="16" x14ac:dyDescent="0.2">
      <c r="A335" s="3"/>
    </row>
    <row r="336" spans="1:1" ht="16" x14ac:dyDescent="0.2">
      <c r="A336" s="3"/>
    </row>
    <row r="337" spans="1:1" ht="16" x14ac:dyDescent="0.2">
      <c r="A337" s="3"/>
    </row>
    <row r="338" spans="1:1" ht="16" x14ac:dyDescent="0.2">
      <c r="A338" s="3"/>
    </row>
    <row r="339" spans="1:1" ht="16" x14ac:dyDescent="0.2">
      <c r="A339" s="3"/>
    </row>
    <row r="340" spans="1:1" ht="16" x14ac:dyDescent="0.2">
      <c r="A340" s="3"/>
    </row>
    <row r="341" spans="1:1" ht="16" x14ac:dyDescent="0.2">
      <c r="A341" s="3"/>
    </row>
    <row r="342" spans="1:1" ht="16" x14ac:dyDescent="0.2">
      <c r="A342" s="3"/>
    </row>
    <row r="343" spans="1:1" ht="16" x14ac:dyDescent="0.2">
      <c r="A343" s="3"/>
    </row>
    <row r="344" spans="1:1" ht="16" x14ac:dyDescent="0.2">
      <c r="A344" s="3"/>
    </row>
    <row r="345" spans="1:1" ht="16" x14ac:dyDescent="0.2">
      <c r="A345" s="3"/>
    </row>
    <row r="346" spans="1:1" ht="16" x14ac:dyDescent="0.2">
      <c r="A346" s="3"/>
    </row>
    <row r="347" spans="1:1" ht="16" x14ac:dyDescent="0.2">
      <c r="A347" s="3"/>
    </row>
    <row r="348" spans="1:1" ht="16" x14ac:dyDescent="0.2">
      <c r="A348" s="3"/>
    </row>
    <row r="349" spans="1:1" ht="16" x14ac:dyDescent="0.2">
      <c r="A349" s="3"/>
    </row>
    <row r="350" spans="1:1" ht="16" x14ac:dyDescent="0.2">
      <c r="A350" s="3"/>
    </row>
    <row r="351" spans="1:1" ht="16" x14ac:dyDescent="0.2">
      <c r="A351" s="3"/>
    </row>
    <row r="352" spans="1:1" ht="16" x14ac:dyDescent="0.2">
      <c r="A352" s="3"/>
    </row>
    <row r="353" spans="1:1" ht="16" x14ac:dyDescent="0.2">
      <c r="A353" s="3"/>
    </row>
    <row r="354" spans="1:1" ht="16" x14ac:dyDescent="0.2">
      <c r="A354" s="3"/>
    </row>
    <row r="355" spans="1:1" ht="16" x14ac:dyDescent="0.2">
      <c r="A355" s="3"/>
    </row>
    <row r="356" spans="1:1" ht="16" x14ac:dyDescent="0.2">
      <c r="A356" s="3"/>
    </row>
    <row r="357" spans="1:1" ht="16" x14ac:dyDescent="0.2">
      <c r="A357" s="3"/>
    </row>
    <row r="358" spans="1:1" ht="16" x14ac:dyDescent="0.2">
      <c r="A358" s="3"/>
    </row>
    <row r="359" spans="1:1" ht="16" x14ac:dyDescent="0.2">
      <c r="A359" s="3"/>
    </row>
    <row r="360" spans="1:1" ht="16" x14ac:dyDescent="0.2">
      <c r="A360" s="3"/>
    </row>
    <row r="361" spans="1:1" ht="16" x14ac:dyDescent="0.2">
      <c r="A361" s="3"/>
    </row>
    <row r="362" spans="1:1" ht="16" x14ac:dyDescent="0.2">
      <c r="A362" s="3"/>
    </row>
    <row r="363" spans="1:1" ht="16" x14ac:dyDescent="0.2">
      <c r="A363" s="3"/>
    </row>
    <row r="364" spans="1:1" ht="16" x14ac:dyDescent="0.2">
      <c r="A364" s="3"/>
    </row>
    <row r="365" spans="1:1" ht="16" x14ac:dyDescent="0.2">
      <c r="A365" s="3"/>
    </row>
    <row r="366" spans="1:1" ht="16" x14ac:dyDescent="0.2">
      <c r="A366" s="3"/>
    </row>
    <row r="367" spans="1:1" ht="16" x14ac:dyDescent="0.2">
      <c r="A367" s="3"/>
    </row>
    <row r="368" spans="1:1" ht="16" x14ac:dyDescent="0.2">
      <c r="A368" s="3"/>
    </row>
    <row r="369" spans="1:1" ht="16" x14ac:dyDescent="0.2">
      <c r="A369" s="3"/>
    </row>
    <row r="370" spans="1:1" ht="16" x14ac:dyDescent="0.2">
      <c r="A370" s="3"/>
    </row>
    <row r="371" spans="1:1" ht="16" x14ac:dyDescent="0.2">
      <c r="A371" s="3"/>
    </row>
    <row r="372" spans="1:1" ht="16" x14ac:dyDescent="0.2">
      <c r="A372" s="3"/>
    </row>
    <row r="373" spans="1:1" ht="16" x14ac:dyDescent="0.2">
      <c r="A373" s="3"/>
    </row>
    <row r="374" spans="1:1" ht="16" x14ac:dyDescent="0.2">
      <c r="A374" s="3"/>
    </row>
    <row r="375" spans="1:1" ht="16" x14ac:dyDescent="0.2">
      <c r="A375" s="3"/>
    </row>
    <row r="376" spans="1:1" ht="16" x14ac:dyDescent="0.2">
      <c r="A376" s="3"/>
    </row>
    <row r="377" spans="1:1" ht="16" x14ac:dyDescent="0.2">
      <c r="A377" s="3"/>
    </row>
    <row r="378" spans="1:1" ht="16" x14ac:dyDescent="0.2">
      <c r="A378" s="3"/>
    </row>
    <row r="379" spans="1:1" ht="16" x14ac:dyDescent="0.2">
      <c r="A379" s="3"/>
    </row>
    <row r="380" spans="1:1" ht="16" x14ac:dyDescent="0.2">
      <c r="A380" s="3"/>
    </row>
    <row r="381" spans="1:1" ht="16" x14ac:dyDescent="0.2">
      <c r="A381" s="3"/>
    </row>
    <row r="382" spans="1:1" ht="16" x14ac:dyDescent="0.2">
      <c r="A382" s="3"/>
    </row>
    <row r="383" spans="1:1" ht="16" x14ac:dyDescent="0.2">
      <c r="A383" s="3"/>
    </row>
    <row r="384" spans="1:1" ht="16" x14ac:dyDescent="0.2">
      <c r="A384" s="3"/>
    </row>
    <row r="385" spans="1:1" ht="16" x14ac:dyDescent="0.2">
      <c r="A385" s="3"/>
    </row>
    <row r="386" spans="1:1" ht="16" x14ac:dyDescent="0.2">
      <c r="A386" s="3"/>
    </row>
    <row r="387" spans="1:1" ht="16" x14ac:dyDescent="0.2">
      <c r="A387" s="3"/>
    </row>
    <row r="388" spans="1:1" ht="16" x14ac:dyDescent="0.2">
      <c r="A388" s="3"/>
    </row>
    <row r="389" spans="1:1" ht="16" x14ac:dyDescent="0.2">
      <c r="A389" s="3"/>
    </row>
    <row r="390" spans="1:1" ht="16" x14ac:dyDescent="0.2">
      <c r="A390" s="3"/>
    </row>
    <row r="391" spans="1:1" ht="16" x14ac:dyDescent="0.2">
      <c r="A391" s="3"/>
    </row>
    <row r="392" spans="1:1" ht="16" x14ac:dyDescent="0.2">
      <c r="A392" s="3"/>
    </row>
    <row r="393" spans="1:1" ht="16" x14ac:dyDescent="0.2">
      <c r="A393" s="3"/>
    </row>
    <row r="394" spans="1:1" ht="16" x14ac:dyDescent="0.2">
      <c r="A394" s="3"/>
    </row>
    <row r="395" spans="1:1" ht="16" x14ac:dyDescent="0.2">
      <c r="A395" s="3"/>
    </row>
    <row r="396" spans="1:1" ht="16" x14ac:dyDescent="0.2">
      <c r="A396" s="3"/>
    </row>
    <row r="397" spans="1:1" ht="16" x14ac:dyDescent="0.2">
      <c r="A397" s="3"/>
    </row>
    <row r="398" spans="1:1" ht="16" x14ac:dyDescent="0.2">
      <c r="A398" s="3"/>
    </row>
    <row r="399" spans="1:1" ht="16" x14ac:dyDescent="0.2">
      <c r="A399" s="3"/>
    </row>
    <row r="400" spans="1:1" ht="16" x14ac:dyDescent="0.2">
      <c r="A400" s="3"/>
    </row>
    <row r="401" spans="1:1" ht="16" x14ac:dyDescent="0.2">
      <c r="A401" s="3"/>
    </row>
    <row r="402" spans="1:1" ht="16" x14ac:dyDescent="0.2">
      <c r="A402" s="3"/>
    </row>
    <row r="403" spans="1:1" ht="16" x14ac:dyDescent="0.2">
      <c r="A403" s="3"/>
    </row>
    <row r="404" spans="1:1" ht="16" x14ac:dyDescent="0.2">
      <c r="A404" s="3"/>
    </row>
    <row r="405" spans="1:1" ht="16" x14ac:dyDescent="0.2">
      <c r="A405" s="3"/>
    </row>
    <row r="406" spans="1:1" ht="16" x14ac:dyDescent="0.2">
      <c r="A406" s="3"/>
    </row>
    <row r="407" spans="1:1" ht="16" x14ac:dyDescent="0.2">
      <c r="A407" s="3"/>
    </row>
    <row r="408" spans="1:1" ht="16" x14ac:dyDescent="0.2">
      <c r="A408" s="3"/>
    </row>
    <row r="409" spans="1:1" ht="16" x14ac:dyDescent="0.2">
      <c r="A409" s="3"/>
    </row>
    <row r="410" spans="1:1" ht="16" x14ac:dyDescent="0.2">
      <c r="A410" s="3"/>
    </row>
    <row r="411" spans="1:1" ht="16" x14ac:dyDescent="0.2">
      <c r="A411" s="3"/>
    </row>
    <row r="412" spans="1:1" ht="16" x14ac:dyDescent="0.2">
      <c r="A412" s="3"/>
    </row>
    <row r="413" spans="1:1" ht="16" x14ac:dyDescent="0.2">
      <c r="A413" s="3"/>
    </row>
    <row r="414" spans="1:1" ht="16" x14ac:dyDescent="0.2">
      <c r="A414" s="3"/>
    </row>
    <row r="415" spans="1:1" ht="16" x14ac:dyDescent="0.2">
      <c r="A415" s="3"/>
    </row>
    <row r="416" spans="1:1" ht="16" x14ac:dyDescent="0.2">
      <c r="A416" s="3"/>
    </row>
    <row r="417" spans="1:1" ht="16" x14ac:dyDescent="0.2">
      <c r="A417" s="3"/>
    </row>
    <row r="418" spans="1:1" ht="16" x14ac:dyDescent="0.2">
      <c r="A418" s="3"/>
    </row>
    <row r="419" spans="1:1" ht="16" x14ac:dyDescent="0.2">
      <c r="A419" s="3"/>
    </row>
    <row r="420" spans="1:1" ht="16" x14ac:dyDescent="0.2">
      <c r="A420" s="3"/>
    </row>
    <row r="421" spans="1:1" ht="16" x14ac:dyDescent="0.2">
      <c r="A421" s="3"/>
    </row>
    <row r="422" spans="1:1" ht="16" x14ac:dyDescent="0.2">
      <c r="A422" s="3"/>
    </row>
    <row r="423" spans="1:1" ht="16" x14ac:dyDescent="0.2">
      <c r="A423" s="3"/>
    </row>
    <row r="424" spans="1:1" ht="16" x14ac:dyDescent="0.2">
      <c r="A424" s="3"/>
    </row>
    <row r="425" spans="1:1" ht="16" x14ac:dyDescent="0.2">
      <c r="A425" s="3"/>
    </row>
    <row r="426" spans="1:1" ht="16" x14ac:dyDescent="0.2">
      <c r="A426" s="3"/>
    </row>
    <row r="427" spans="1:1" ht="16" x14ac:dyDescent="0.2">
      <c r="A427" s="3"/>
    </row>
    <row r="428" spans="1:1" ht="16" x14ac:dyDescent="0.2">
      <c r="A428" s="3"/>
    </row>
    <row r="429" spans="1:1" ht="16" x14ac:dyDescent="0.2">
      <c r="A429" s="3"/>
    </row>
    <row r="430" spans="1:1" ht="16" x14ac:dyDescent="0.2">
      <c r="A430" s="3"/>
    </row>
    <row r="431" spans="1:1" ht="16" x14ac:dyDescent="0.2">
      <c r="A431" s="3"/>
    </row>
    <row r="432" spans="1:1" ht="16" x14ac:dyDescent="0.2">
      <c r="A432" s="3"/>
    </row>
    <row r="433" spans="1:1" ht="16" x14ac:dyDescent="0.2">
      <c r="A433" s="3"/>
    </row>
    <row r="434" spans="1:1" ht="16" x14ac:dyDescent="0.2">
      <c r="A434" s="3"/>
    </row>
    <row r="435" spans="1:1" ht="16" x14ac:dyDescent="0.2">
      <c r="A435" s="3"/>
    </row>
    <row r="436" spans="1:1" ht="16" x14ac:dyDescent="0.2">
      <c r="A436" s="3"/>
    </row>
    <row r="437" spans="1:1" ht="16" x14ac:dyDescent="0.2">
      <c r="A437" s="3"/>
    </row>
    <row r="438" spans="1:1" ht="16" x14ac:dyDescent="0.2">
      <c r="A438" s="3"/>
    </row>
    <row r="439" spans="1:1" ht="16" x14ac:dyDescent="0.2">
      <c r="A439" s="3"/>
    </row>
    <row r="440" spans="1:1" ht="16" x14ac:dyDescent="0.2">
      <c r="A440" s="3"/>
    </row>
    <row r="441" spans="1:1" ht="16" x14ac:dyDescent="0.2">
      <c r="A441" s="3"/>
    </row>
    <row r="442" spans="1:1" ht="16" x14ac:dyDescent="0.2">
      <c r="A442" s="3"/>
    </row>
    <row r="443" spans="1:1" ht="16" x14ac:dyDescent="0.2">
      <c r="A443" s="3"/>
    </row>
    <row r="444" spans="1:1" ht="16" x14ac:dyDescent="0.2">
      <c r="A444" s="3"/>
    </row>
    <row r="445" spans="1:1" ht="16" x14ac:dyDescent="0.2">
      <c r="A445" s="3"/>
    </row>
    <row r="446" spans="1:1" ht="16" x14ac:dyDescent="0.2">
      <c r="A446" s="3"/>
    </row>
    <row r="447" spans="1:1" ht="16" x14ac:dyDescent="0.2">
      <c r="A447" s="3"/>
    </row>
    <row r="448" spans="1:1" ht="16" x14ac:dyDescent="0.2">
      <c r="A448" s="3"/>
    </row>
    <row r="449" spans="1:1" ht="16" x14ac:dyDescent="0.2">
      <c r="A449" s="3"/>
    </row>
    <row r="450" spans="1:1" ht="16" x14ac:dyDescent="0.2">
      <c r="A450" s="3"/>
    </row>
    <row r="451" spans="1:1" ht="16" x14ac:dyDescent="0.2">
      <c r="A451" s="3"/>
    </row>
    <row r="452" spans="1:1" ht="16" x14ac:dyDescent="0.2">
      <c r="A452" s="3"/>
    </row>
    <row r="453" spans="1:1" ht="16" x14ac:dyDescent="0.2">
      <c r="A453" s="3"/>
    </row>
    <row r="454" spans="1:1" ht="16" x14ac:dyDescent="0.2">
      <c r="A454" s="3"/>
    </row>
    <row r="455" spans="1:1" ht="16" x14ac:dyDescent="0.2">
      <c r="A455" s="3"/>
    </row>
    <row r="456" spans="1:1" ht="16" x14ac:dyDescent="0.2">
      <c r="A456" s="3"/>
    </row>
    <row r="457" spans="1:1" ht="16" x14ac:dyDescent="0.2">
      <c r="A457" s="3"/>
    </row>
    <row r="458" spans="1:1" ht="16" x14ac:dyDescent="0.2">
      <c r="A458" s="3"/>
    </row>
    <row r="459" spans="1:1" ht="16" x14ac:dyDescent="0.2">
      <c r="A459" s="3"/>
    </row>
    <row r="460" spans="1:1" ht="16" x14ac:dyDescent="0.2">
      <c r="A460" s="3"/>
    </row>
    <row r="461" spans="1:1" ht="16" x14ac:dyDescent="0.2">
      <c r="A461" s="3"/>
    </row>
    <row r="462" spans="1:1" ht="16" x14ac:dyDescent="0.2">
      <c r="A462" s="3"/>
    </row>
    <row r="463" spans="1:1" ht="16" x14ac:dyDescent="0.2">
      <c r="A463" s="3"/>
    </row>
    <row r="464" spans="1:1" ht="16" x14ac:dyDescent="0.2">
      <c r="A464" s="3"/>
    </row>
    <row r="465" spans="1:1" ht="16" x14ac:dyDescent="0.2">
      <c r="A465" s="3"/>
    </row>
    <row r="466" spans="1:1" ht="16" x14ac:dyDescent="0.2">
      <c r="A466" s="3"/>
    </row>
    <row r="467" spans="1:1" ht="16" x14ac:dyDescent="0.2">
      <c r="A467" s="3"/>
    </row>
    <row r="468" spans="1:1" ht="16" x14ac:dyDescent="0.2">
      <c r="A468" s="3"/>
    </row>
    <row r="469" spans="1:1" ht="16" x14ac:dyDescent="0.2">
      <c r="A469" s="3"/>
    </row>
    <row r="470" spans="1:1" ht="16" x14ac:dyDescent="0.2">
      <c r="A470" s="3"/>
    </row>
    <row r="471" spans="1:1" ht="16" x14ac:dyDescent="0.2">
      <c r="A471" s="3"/>
    </row>
    <row r="472" spans="1:1" ht="16" x14ac:dyDescent="0.2">
      <c r="A472" s="3"/>
    </row>
    <row r="473" spans="1:1" ht="16" x14ac:dyDescent="0.2">
      <c r="A473" s="3"/>
    </row>
    <row r="474" spans="1:1" ht="16" x14ac:dyDescent="0.2">
      <c r="A474" s="3"/>
    </row>
    <row r="475" spans="1:1" ht="16" x14ac:dyDescent="0.2">
      <c r="A475" s="3"/>
    </row>
    <row r="476" spans="1:1" ht="16" x14ac:dyDescent="0.2">
      <c r="A476" s="3"/>
    </row>
    <row r="477" spans="1:1" ht="16" x14ac:dyDescent="0.2">
      <c r="A477" s="3"/>
    </row>
    <row r="478" spans="1:1" ht="16" x14ac:dyDescent="0.2">
      <c r="A478" s="3"/>
    </row>
    <row r="479" spans="1:1" ht="16" x14ac:dyDescent="0.2">
      <c r="A479" s="3"/>
    </row>
    <row r="480" spans="1:1" ht="16" x14ac:dyDescent="0.2">
      <c r="A480" s="3"/>
    </row>
    <row r="481" spans="1:1" ht="16" x14ac:dyDescent="0.2">
      <c r="A481" s="3"/>
    </row>
    <row r="482" spans="1:1" ht="16" x14ac:dyDescent="0.2">
      <c r="A482" s="3"/>
    </row>
    <row r="483" spans="1:1" ht="16" x14ac:dyDescent="0.2">
      <c r="A483" s="3"/>
    </row>
    <row r="484" spans="1:1" ht="16" x14ac:dyDescent="0.2">
      <c r="A484" s="3"/>
    </row>
    <row r="485" spans="1:1" ht="16" x14ac:dyDescent="0.2">
      <c r="A485" s="3"/>
    </row>
    <row r="486" spans="1:1" ht="16" x14ac:dyDescent="0.2">
      <c r="A486" s="3"/>
    </row>
    <row r="487" spans="1:1" ht="16" x14ac:dyDescent="0.2">
      <c r="A487" s="3"/>
    </row>
    <row r="488" spans="1:1" ht="16" x14ac:dyDescent="0.2">
      <c r="A488" s="3"/>
    </row>
    <row r="489" spans="1:1" ht="16" x14ac:dyDescent="0.2">
      <c r="A489" s="3"/>
    </row>
    <row r="490" spans="1:1" ht="16" x14ac:dyDescent="0.2">
      <c r="A490" s="3"/>
    </row>
    <row r="491" spans="1:1" ht="16" x14ac:dyDescent="0.2">
      <c r="A491" s="3"/>
    </row>
    <row r="492" spans="1:1" ht="16" x14ac:dyDescent="0.2">
      <c r="A492" s="3"/>
    </row>
    <row r="493" spans="1:1" ht="16" x14ac:dyDescent="0.2">
      <c r="A493" s="3"/>
    </row>
    <row r="494" spans="1:1" ht="16" x14ac:dyDescent="0.2">
      <c r="A494" s="3"/>
    </row>
    <row r="495" spans="1:1" ht="16" x14ac:dyDescent="0.2">
      <c r="A495" s="3"/>
    </row>
    <row r="496" spans="1:1" ht="16" x14ac:dyDescent="0.2">
      <c r="A496" s="3"/>
    </row>
    <row r="497" spans="1:1" ht="16" x14ac:dyDescent="0.2">
      <c r="A497" s="3"/>
    </row>
    <row r="498" spans="1:1" ht="16" x14ac:dyDescent="0.2">
      <c r="A498" s="3"/>
    </row>
    <row r="499" spans="1:1" ht="16" x14ac:dyDescent="0.2">
      <c r="A499" s="3"/>
    </row>
    <row r="500" spans="1:1" ht="16" x14ac:dyDescent="0.2">
      <c r="A500" s="3"/>
    </row>
    <row r="501" spans="1:1" ht="16" x14ac:dyDescent="0.2">
      <c r="A501" s="3"/>
    </row>
    <row r="502" spans="1:1" ht="16" x14ac:dyDescent="0.2">
      <c r="A502" s="3"/>
    </row>
    <row r="503" spans="1:1" ht="16" x14ac:dyDescent="0.2">
      <c r="A503" s="3"/>
    </row>
    <row r="504" spans="1:1" ht="16" x14ac:dyDescent="0.2">
      <c r="A504" s="3"/>
    </row>
    <row r="505" spans="1:1" ht="16" x14ac:dyDescent="0.2">
      <c r="A505" s="3"/>
    </row>
    <row r="506" spans="1:1" ht="16" x14ac:dyDescent="0.2">
      <c r="A506" s="3"/>
    </row>
    <row r="507" spans="1:1" ht="16" x14ac:dyDescent="0.2">
      <c r="A507" s="3"/>
    </row>
    <row r="508" spans="1:1" ht="16" x14ac:dyDescent="0.2">
      <c r="A508" s="3"/>
    </row>
    <row r="509" spans="1:1" ht="16" x14ac:dyDescent="0.2">
      <c r="A509" s="3"/>
    </row>
    <row r="510" spans="1:1" ht="16" x14ac:dyDescent="0.2">
      <c r="A510" s="3"/>
    </row>
    <row r="511" spans="1:1" ht="16" x14ac:dyDescent="0.2">
      <c r="A511" s="3"/>
    </row>
    <row r="512" spans="1:1" ht="16" x14ac:dyDescent="0.2">
      <c r="A512" s="3"/>
    </row>
    <row r="513" spans="1:1" ht="16" x14ac:dyDescent="0.2">
      <c r="A513" s="3"/>
    </row>
    <row r="514" spans="1:1" ht="16" x14ac:dyDescent="0.2">
      <c r="A514" s="3"/>
    </row>
    <row r="515" spans="1:1" ht="16" x14ac:dyDescent="0.2">
      <c r="A515" s="3"/>
    </row>
    <row r="516" spans="1:1" ht="16" x14ac:dyDescent="0.2">
      <c r="A516" s="3"/>
    </row>
    <row r="517" spans="1:1" ht="16" x14ac:dyDescent="0.2">
      <c r="A517" s="3"/>
    </row>
    <row r="518" spans="1:1" ht="16" x14ac:dyDescent="0.2">
      <c r="A518" s="3"/>
    </row>
    <row r="519" spans="1:1" ht="16" x14ac:dyDescent="0.2">
      <c r="A519" s="3"/>
    </row>
    <row r="520" spans="1:1" ht="16" x14ac:dyDescent="0.2">
      <c r="A520" s="3"/>
    </row>
    <row r="521" spans="1:1" ht="16" x14ac:dyDescent="0.2">
      <c r="A521" s="3"/>
    </row>
    <row r="522" spans="1:1" ht="16" x14ac:dyDescent="0.2">
      <c r="A522" s="3"/>
    </row>
    <row r="523" spans="1:1" ht="16" x14ac:dyDescent="0.2">
      <c r="A523" s="3"/>
    </row>
    <row r="524" spans="1:1" ht="16" x14ac:dyDescent="0.2">
      <c r="A524" s="3"/>
    </row>
    <row r="525" spans="1:1" ht="16" x14ac:dyDescent="0.2">
      <c r="A525" s="3"/>
    </row>
    <row r="526" spans="1:1" ht="16" x14ac:dyDescent="0.2">
      <c r="A526" s="3"/>
    </row>
    <row r="527" spans="1:1" ht="16" x14ac:dyDescent="0.2">
      <c r="A527" s="3"/>
    </row>
    <row r="528" spans="1:1" ht="16" x14ac:dyDescent="0.2">
      <c r="A528" s="3"/>
    </row>
    <row r="529" spans="1:1" ht="16" x14ac:dyDescent="0.2">
      <c r="A529" s="3"/>
    </row>
    <row r="530" spans="1:1" ht="16" x14ac:dyDescent="0.2">
      <c r="A530" s="3"/>
    </row>
    <row r="531" spans="1:1" ht="16" x14ac:dyDescent="0.2">
      <c r="A531" s="3"/>
    </row>
    <row r="532" spans="1:1" ht="16" x14ac:dyDescent="0.2">
      <c r="A532" s="3"/>
    </row>
    <row r="533" spans="1:1" ht="16" x14ac:dyDescent="0.2">
      <c r="A533" s="3"/>
    </row>
    <row r="534" spans="1:1" ht="16" x14ac:dyDescent="0.2">
      <c r="A534" s="3"/>
    </row>
    <row r="535" spans="1:1" ht="16" x14ac:dyDescent="0.2">
      <c r="A535" s="3"/>
    </row>
    <row r="536" spans="1:1" ht="16" x14ac:dyDescent="0.2">
      <c r="A536" s="3"/>
    </row>
    <row r="537" spans="1:1" ht="16" x14ac:dyDescent="0.2">
      <c r="A537" s="3"/>
    </row>
    <row r="538" spans="1:1" ht="16" x14ac:dyDescent="0.2">
      <c r="A538" s="3"/>
    </row>
    <row r="539" spans="1:1" ht="16" x14ac:dyDescent="0.2">
      <c r="A539" s="3"/>
    </row>
    <row r="540" spans="1:1" ht="16" x14ac:dyDescent="0.2">
      <c r="A540" s="3"/>
    </row>
    <row r="541" spans="1:1" ht="16" x14ac:dyDescent="0.2">
      <c r="A541" s="3"/>
    </row>
    <row r="542" spans="1:1" ht="16" x14ac:dyDescent="0.2">
      <c r="A542" s="3"/>
    </row>
    <row r="543" spans="1:1" ht="16" x14ac:dyDescent="0.2">
      <c r="A543" s="3"/>
    </row>
    <row r="544" spans="1:1" ht="16" x14ac:dyDescent="0.2">
      <c r="A544" s="3"/>
    </row>
    <row r="545" spans="1:1" ht="16" x14ac:dyDescent="0.2">
      <c r="A545" s="3"/>
    </row>
    <row r="546" spans="1:1" ht="16" x14ac:dyDescent="0.2">
      <c r="A546" s="3"/>
    </row>
    <row r="547" spans="1:1" ht="16" x14ac:dyDescent="0.2">
      <c r="A547" s="3"/>
    </row>
    <row r="548" spans="1:1" ht="16" x14ac:dyDescent="0.2">
      <c r="A548" s="3"/>
    </row>
    <row r="549" spans="1:1" ht="16" x14ac:dyDescent="0.2">
      <c r="A549" s="3"/>
    </row>
    <row r="550" spans="1:1" ht="16" x14ac:dyDescent="0.2">
      <c r="A550" s="3"/>
    </row>
    <row r="551" spans="1:1" ht="16" x14ac:dyDescent="0.2">
      <c r="A551" s="3"/>
    </row>
    <row r="552" spans="1:1" ht="16" x14ac:dyDescent="0.2">
      <c r="A552" s="3"/>
    </row>
    <row r="553" spans="1:1" ht="16" x14ac:dyDescent="0.2">
      <c r="A553" s="3"/>
    </row>
    <row r="554" spans="1:1" ht="16" x14ac:dyDescent="0.2">
      <c r="A554" s="3"/>
    </row>
    <row r="555" spans="1:1" ht="16" x14ac:dyDescent="0.2">
      <c r="A555" s="3"/>
    </row>
    <row r="556" spans="1:1" ht="16" x14ac:dyDescent="0.2">
      <c r="A556" s="3"/>
    </row>
    <row r="557" spans="1:1" ht="16" x14ac:dyDescent="0.2">
      <c r="A557" s="3"/>
    </row>
    <row r="558" spans="1:1" ht="16" x14ac:dyDescent="0.2">
      <c r="A558" s="3"/>
    </row>
    <row r="559" spans="1:1" ht="16" x14ac:dyDescent="0.2">
      <c r="A559" s="3"/>
    </row>
    <row r="560" spans="1:1" ht="16" x14ac:dyDescent="0.2">
      <c r="A560" s="3"/>
    </row>
    <row r="561" spans="1:1" ht="16" x14ac:dyDescent="0.2">
      <c r="A561" s="3"/>
    </row>
    <row r="562" spans="1:1" ht="16" x14ac:dyDescent="0.2">
      <c r="A562" s="3"/>
    </row>
    <row r="563" spans="1:1" ht="16" x14ac:dyDescent="0.2">
      <c r="A563" s="3"/>
    </row>
    <row r="564" spans="1:1" ht="16" x14ac:dyDescent="0.2">
      <c r="A564" s="3"/>
    </row>
    <row r="565" spans="1:1" ht="16" x14ac:dyDescent="0.2">
      <c r="A565" s="3"/>
    </row>
    <row r="566" spans="1:1" ht="16" x14ac:dyDescent="0.2">
      <c r="A566" s="3"/>
    </row>
    <row r="567" spans="1:1" ht="16" x14ac:dyDescent="0.2">
      <c r="A567" s="3"/>
    </row>
    <row r="568" spans="1:1" ht="16" x14ac:dyDescent="0.2">
      <c r="A568" s="3"/>
    </row>
    <row r="569" spans="1:1" ht="16" x14ac:dyDescent="0.2">
      <c r="A569" s="3"/>
    </row>
    <row r="570" spans="1:1" ht="16" x14ac:dyDescent="0.2">
      <c r="A570" s="3"/>
    </row>
    <row r="571" spans="1:1" ht="16" x14ac:dyDescent="0.2">
      <c r="A571" s="3"/>
    </row>
    <row r="572" spans="1:1" ht="16" x14ac:dyDescent="0.2">
      <c r="A572" s="3"/>
    </row>
    <row r="573" spans="1:1" ht="16" x14ac:dyDescent="0.2">
      <c r="A573" s="3"/>
    </row>
    <row r="574" spans="1:1" ht="16" x14ac:dyDescent="0.2">
      <c r="A574" s="3"/>
    </row>
    <row r="575" spans="1:1" ht="16" x14ac:dyDescent="0.2">
      <c r="A575" s="3"/>
    </row>
    <row r="576" spans="1:1" ht="16" x14ac:dyDescent="0.2">
      <c r="A576" s="3"/>
    </row>
    <row r="577" spans="1:1" ht="16" x14ac:dyDescent="0.2">
      <c r="A577" s="3"/>
    </row>
    <row r="578" spans="1:1" ht="16" x14ac:dyDescent="0.2">
      <c r="A578" s="3"/>
    </row>
    <row r="579" spans="1:1" ht="16" x14ac:dyDescent="0.2">
      <c r="A579" s="3"/>
    </row>
    <row r="580" spans="1:1" ht="16" x14ac:dyDescent="0.2">
      <c r="A580" s="3"/>
    </row>
    <row r="581" spans="1:1" ht="16" x14ac:dyDescent="0.2">
      <c r="A581" s="3"/>
    </row>
    <row r="582" spans="1:1" ht="16" x14ac:dyDescent="0.2">
      <c r="A582" s="3"/>
    </row>
    <row r="583" spans="1:1" ht="16" x14ac:dyDescent="0.2">
      <c r="A583" s="3"/>
    </row>
    <row r="584" spans="1:1" ht="16" x14ac:dyDescent="0.2">
      <c r="A584" s="3"/>
    </row>
    <row r="585" spans="1:1" ht="16" x14ac:dyDescent="0.2">
      <c r="A585" s="3"/>
    </row>
    <row r="586" spans="1:1" ht="16" x14ac:dyDescent="0.2">
      <c r="A586" s="3"/>
    </row>
    <row r="587" spans="1:1" ht="16" x14ac:dyDescent="0.2">
      <c r="A587" s="3"/>
    </row>
    <row r="588" spans="1:1" ht="16" x14ac:dyDescent="0.2">
      <c r="A588" s="3"/>
    </row>
    <row r="589" spans="1:1" ht="16" x14ac:dyDescent="0.2">
      <c r="A589" s="3"/>
    </row>
    <row r="590" spans="1:1" ht="16" x14ac:dyDescent="0.2">
      <c r="A590" s="3"/>
    </row>
    <row r="591" spans="1:1" ht="16" x14ac:dyDescent="0.2">
      <c r="A591" s="3"/>
    </row>
    <row r="592" spans="1:1" ht="16" x14ac:dyDescent="0.2">
      <c r="A592" s="3"/>
    </row>
    <row r="593" spans="1:1" ht="16" x14ac:dyDescent="0.2">
      <c r="A593" s="3"/>
    </row>
    <row r="594" spans="1:1" ht="16" x14ac:dyDescent="0.2">
      <c r="A594" s="3"/>
    </row>
    <row r="595" spans="1:1" ht="16" x14ac:dyDescent="0.2">
      <c r="A595" s="3"/>
    </row>
    <row r="596" spans="1:1" ht="16" x14ac:dyDescent="0.2">
      <c r="A596" s="3"/>
    </row>
    <row r="597" spans="1:1" ht="16" x14ac:dyDescent="0.2">
      <c r="A597" s="3"/>
    </row>
    <row r="598" spans="1:1" ht="16" x14ac:dyDescent="0.2">
      <c r="A598" s="3"/>
    </row>
    <row r="599" spans="1:1" ht="16" x14ac:dyDescent="0.2">
      <c r="A599" s="3"/>
    </row>
    <row r="600" spans="1:1" ht="16" x14ac:dyDescent="0.2">
      <c r="A600" s="3"/>
    </row>
    <row r="601" spans="1:1" ht="16" x14ac:dyDescent="0.2">
      <c r="A601" s="3"/>
    </row>
    <row r="602" spans="1:1" ht="16" x14ac:dyDescent="0.2">
      <c r="A602" s="3"/>
    </row>
    <row r="603" spans="1:1" ht="16" x14ac:dyDescent="0.2">
      <c r="A603" s="3"/>
    </row>
    <row r="604" spans="1:1" ht="16" x14ac:dyDescent="0.2">
      <c r="A604" s="3"/>
    </row>
    <row r="605" spans="1:1" ht="16" x14ac:dyDescent="0.2">
      <c r="A605" s="3"/>
    </row>
    <row r="606" spans="1:1" ht="16" x14ac:dyDescent="0.2">
      <c r="A606" s="3"/>
    </row>
    <row r="607" spans="1:1" ht="16" x14ac:dyDescent="0.2">
      <c r="A607" s="3"/>
    </row>
    <row r="608" spans="1:1" ht="16" x14ac:dyDescent="0.2">
      <c r="A608" s="3"/>
    </row>
    <row r="609" spans="1:1" ht="16" x14ac:dyDescent="0.2">
      <c r="A609" s="3"/>
    </row>
    <row r="610" spans="1:1" ht="16" x14ac:dyDescent="0.2">
      <c r="A610" s="3"/>
    </row>
    <row r="611" spans="1:1" ht="16" x14ac:dyDescent="0.2">
      <c r="A611" s="3"/>
    </row>
    <row r="612" spans="1:1" ht="16" x14ac:dyDescent="0.2">
      <c r="A612" s="3"/>
    </row>
    <row r="613" spans="1:1" ht="16" x14ac:dyDescent="0.2">
      <c r="A613" s="3"/>
    </row>
    <row r="614" spans="1:1" ht="16" x14ac:dyDescent="0.2">
      <c r="A614" s="3"/>
    </row>
    <row r="615" spans="1:1" ht="16" x14ac:dyDescent="0.2">
      <c r="A615" s="3"/>
    </row>
    <row r="616" spans="1:1" ht="16" x14ac:dyDescent="0.2">
      <c r="A616" s="3"/>
    </row>
    <row r="617" spans="1:1" ht="16" x14ac:dyDescent="0.2">
      <c r="A617" s="3"/>
    </row>
    <row r="618" spans="1:1" ht="16" x14ac:dyDescent="0.2">
      <c r="A618" s="3"/>
    </row>
    <row r="619" spans="1:1" ht="16" x14ac:dyDescent="0.2">
      <c r="A619" s="3"/>
    </row>
    <row r="620" spans="1:1" ht="16" x14ac:dyDescent="0.2">
      <c r="A620" s="3"/>
    </row>
    <row r="621" spans="1:1" ht="16" x14ac:dyDescent="0.2">
      <c r="A621" s="3"/>
    </row>
    <row r="622" spans="1:1" ht="16" x14ac:dyDescent="0.2">
      <c r="A622" s="3"/>
    </row>
    <row r="623" spans="1:1" ht="16" x14ac:dyDescent="0.2">
      <c r="A623" s="3"/>
    </row>
    <row r="624" spans="1:1" ht="16" x14ac:dyDescent="0.2">
      <c r="A624" s="3"/>
    </row>
    <row r="625" spans="1:1" ht="16" x14ac:dyDescent="0.2">
      <c r="A625" s="3"/>
    </row>
    <row r="626" spans="1:1" ht="16" x14ac:dyDescent="0.2">
      <c r="A626" s="3"/>
    </row>
    <row r="627" spans="1:1" ht="16" x14ac:dyDescent="0.2">
      <c r="A627" s="3"/>
    </row>
    <row r="628" spans="1:1" ht="16" x14ac:dyDescent="0.2">
      <c r="A628" s="3"/>
    </row>
    <row r="629" spans="1:1" ht="16" x14ac:dyDescent="0.2">
      <c r="A629" s="3"/>
    </row>
    <row r="630" spans="1:1" ht="16" x14ac:dyDescent="0.2">
      <c r="A630" s="3"/>
    </row>
    <row r="631" spans="1:1" ht="16" x14ac:dyDescent="0.2">
      <c r="A631" s="3"/>
    </row>
    <row r="632" spans="1:1" ht="16" x14ac:dyDescent="0.2">
      <c r="A632" s="3"/>
    </row>
    <row r="633" spans="1:1" ht="16" x14ac:dyDescent="0.2">
      <c r="A633" s="3"/>
    </row>
    <row r="634" spans="1:1" ht="16" x14ac:dyDescent="0.2">
      <c r="A634" s="3"/>
    </row>
    <row r="635" spans="1:1" ht="16" x14ac:dyDescent="0.2">
      <c r="A635" s="3"/>
    </row>
    <row r="636" spans="1:1" ht="16" x14ac:dyDescent="0.2">
      <c r="A636" s="3"/>
    </row>
    <row r="637" spans="1:1" ht="16" x14ac:dyDescent="0.2">
      <c r="A637" s="3"/>
    </row>
    <row r="638" spans="1:1" ht="16" x14ac:dyDescent="0.2">
      <c r="A638" s="3"/>
    </row>
    <row r="639" spans="1:1" ht="16" x14ac:dyDescent="0.2">
      <c r="A639" s="3"/>
    </row>
    <row r="640" spans="1:1" ht="16" x14ac:dyDescent="0.2">
      <c r="A640" s="3"/>
    </row>
    <row r="641" spans="1:1" ht="16" x14ac:dyDescent="0.2">
      <c r="A641" s="3"/>
    </row>
    <row r="642" spans="1:1" ht="16" x14ac:dyDescent="0.2">
      <c r="A642" s="3"/>
    </row>
    <row r="643" spans="1:1" ht="16" x14ac:dyDescent="0.2">
      <c r="A643" s="3"/>
    </row>
    <row r="644" spans="1:1" ht="16" x14ac:dyDescent="0.2">
      <c r="A644" s="3"/>
    </row>
    <row r="645" spans="1:1" ht="16" x14ac:dyDescent="0.2">
      <c r="A645" s="3"/>
    </row>
    <row r="646" spans="1:1" ht="16" x14ac:dyDescent="0.2">
      <c r="A646" s="3"/>
    </row>
    <row r="647" spans="1:1" ht="16" x14ac:dyDescent="0.2">
      <c r="A647" s="3"/>
    </row>
    <row r="648" spans="1:1" ht="16" x14ac:dyDescent="0.2">
      <c r="A648" s="3"/>
    </row>
    <row r="649" spans="1:1" ht="16" x14ac:dyDescent="0.2">
      <c r="A649" s="3"/>
    </row>
    <row r="650" spans="1:1" ht="16" x14ac:dyDescent="0.2">
      <c r="A650" s="3"/>
    </row>
    <row r="651" spans="1:1" ht="16" x14ac:dyDescent="0.2">
      <c r="A651" s="3"/>
    </row>
    <row r="652" spans="1:1" ht="16" x14ac:dyDescent="0.2">
      <c r="A652" s="3"/>
    </row>
    <row r="653" spans="1:1" ht="16" x14ac:dyDescent="0.2">
      <c r="A653" s="3"/>
    </row>
    <row r="654" spans="1:1" ht="16" x14ac:dyDescent="0.2">
      <c r="A654" s="3"/>
    </row>
    <row r="655" spans="1:1" ht="16" x14ac:dyDescent="0.2">
      <c r="A655" s="3"/>
    </row>
    <row r="656" spans="1:1" ht="16" x14ac:dyDescent="0.2">
      <c r="A656" s="3"/>
    </row>
    <row r="657" spans="1:1" ht="16" x14ac:dyDescent="0.2">
      <c r="A657" s="3"/>
    </row>
    <row r="658" spans="1:1" ht="16" x14ac:dyDescent="0.2">
      <c r="A658" s="3"/>
    </row>
    <row r="659" spans="1:1" ht="16" x14ac:dyDescent="0.2">
      <c r="A659" s="3"/>
    </row>
    <row r="660" spans="1:1" ht="16" x14ac:dyDescent="0.2">
      <c r="A660" s="3"/>
    </row>
    <row r="661" spans="1:1" ht="16" x14ac:dyDescent="0.2">
      <c r="A661" s="3"/>
    </row>
    <row r="662" spans="1:1" ht="16" x14ac:dyDescent="0.2">
      <c r="A662" s="3"/>
    </row>
    <row r="663" spans="1:1" ht="16" x14ac:dyDescent="0.2">
      <c r="A663" s="3"/>
    </row>
    <row r="664" spans="1:1" ht="16" x14ac:dyDescent="0.2">
      <c r="A664" s="3"/>
    </row>
    <row r="665" spans="1:1" ht="16" x14ac:dyDescent="0.2">
      <c r="A665" s="3"/>
    </row>
    <row r="666" spans="1:1" ht="16" x14ac:dyDescent="0.2">
      <c r="A666" s="3"/>
    </row>
    <row r="667" spans="1:1" ht="16" x14ac:dyDescent="0.2">
      <c r="A667" s="3"/>
    </row>
    <row r="668" spans="1:1" ht="16" x14ac:dyDescent="0.2">
      <c r="A668" s="3"/>
    </row>
    <row r="669" spans="1:1" ht="16" x14ac:dyDescent="0.2">
      <c r="A669" s="3"/>
    </row>
    <row r="670" spans="1:1" ht="16" x14ac:dyDescent="0.2">
      <c r="A670" s="3"/>
    </row>
    <row r="671" spans="1:1" ht="16" x14ac:dyDescent="0.2">
      <c r="A671" s="3"/>
    </row>
    <row r="672" spans="1:1" ht="16" x14ac:dyDescent="0.2">
      <c r="A672" s="3"/>
    </row>
    <row r="673" spans="1:1" ht="16" x14ac:dyDescent="0.2">
      <c r="A673" s="3"/>
    </row>
    <row r="674" spans="1:1" ht="16" x14ac:dyDescent="0.2">
      <c r="A674" s="3"/>
    </row>
    <row r="675" spans="1:1" ht="16" x14ac:dyDescent="0.2">
      <c r="A675" s="3"/>
    </row>
    <row r="676" spans="1:1" ht="16" x14ac:dyDescent="0.2">
      <c r="A676" s="3"/>
    </row>
    <row r="677" spans="1:1" ht="16" x14ac:dyDescent="0.2">
      <c r="A677" s="3"/>
    </row>
    <row r="678" spans="1:1" ht="16" x14ac:dyDescent="0.2">
      <c r="A678" s="3"/>
    </row>
    <row r="679" spans="1:1" ht="16" x14ac:dyDescent="0.2">
      <c r="A679" s="3"/>
    </row>
    <row r="680" spans="1:1" ht="16" x14ac:dyDescent="0.2">
      <c r="A680" s="3"/>
    </row>
    <row r="681" spans="1:1" ht="16" x14ac:dyDescent="0.2">
      <c r="A681" s="3"/>
    </row>
    <row r="682" spans="1:1" ht="16" x14ac:dyDescent="0.2">
      <c r="A682" s="3"/>
    </row>
    <row r="683" spans="1:1" ht="16" x14ac:dyDescent="0.2">
      <c r="A683" s="3"/>
    </row>
    <row r="684" spans="1:1" ht="16" x14ac:dyDescent="0.2">
      <c r="A684" s="3"/>
    </row>
    <row r="685" spans="1:1" ht="16" x14ac:dyDescent="0.2">
      <c r="A685" s="3"/>
    </row>
    <row r="686" spans="1:1" ht="16" x14ac:dyDescent="0.2">
      <c r="A686" s="3"/>
    </row>
    <row r="687" spans="1:1" ht="16" x14ac:dyDescent="0.2">
      <c r="A687" s="3"/>
    </row>
    <row r="688" spans="1:1" ht="16" x14ac:dyDescent="0.2">
      <c r="A688" s="3"/>
    </row>
    <row r="689" spans="1:1" ht="16" x14ac:dyDescent="0.2">
      <c r="A689" s="3"/>
    </row>
    <row r="690" spans="1:1" ht="16" x14ac:dyDescent="0.2">
      <c r="A690" s="3"/>
    </row>
    <row r="691" spans="1:1" ht="16" x14ac:dyDescent="0.2">
      <c r="A691" s="3"/>
    </row>
    <row r="692" spans="1:1" ht="16" x14ac:dyDescent="0.2">
      <c r="A692" s="3"/>
    </row>
    <row r="693" spans="1:1" ht="16" x14ac:dyDescent="0.2">
      <c r="A693" s="3"/>
    </row>
    <row r="694" spans="1:1" ht="16" x14ac:dyDescent="0.2">
      <c r="A694" s="3"/>
    </row>
    <row r="695" spans="1:1" ht="16" x14ac:dyDescent="0.2">
      <c r="A695" s="3"/>
    </row>
    <row r="696" spans="1:1" ht="16" x14ac:dyDescent="0.2">
      <c r="A696" s="3"/>
    </row>
    <row r="697" spans="1:1" ht="16" x14ac:dyDescent="0.2">
      <c r="A697" s="3"/>
    </row>
    <row r="698" spans="1:1" ht="16" x14ac:dyDescent="0.2">
      <c r="A698" s="3"/>
    </row>
    <row r="699" spans="1:1" ht="16" x14ac:dyDescent="0.2">
      <c r="A699" s="3"/>
    </row>
    <row r="700" spans="1:1" ht="16" x14ac:dyDescent="0.2">
      <c r="A700" s="3"/>
    </row>
    <row r="701" spans="1:1" ht="16" x14ac:dyDescent="0.2">
      <c r="A701" s="3"/>
    </row>
    <row r="702" spans="1:1" ht="16" x14ac:dyDescent="0.2">
      <c r="A702" s="3"/>
    </row>
    <row r="703" spans="1:1" ht="16" x14ac:dyDescent="0.2">
      <c r="A703" s="3"/>
    </row>
    <row r="704" spans="1:1" ht="16" x14ac:dyDescent="0.2">
      <c r="A704" s="3"/>
    </row>
    <row r="705" spans="1:1" ht="16" x14ac:dyDescent="0.2">
      <c r="A705" s="3"/>
    </row>
    <row r="706" spans="1:1" ht="16" x14ac:dyDescent="0.2">
      <c r="A706" s="3"/>
    </row>
    <row r="707" spans="1:1" ht="16" x14ac:dyDescent="0.2">
      <c r="A707" s="3"/>
    </row>
    <row r="708" spans="1:1" ht="16" x14ac:dyDescent="0.2">
      <c r="A708" s="3"/>
    </row>
    <row r="709" spans="1:1" ht="16" x14ac:dyDescent="0.2">
      <c r="A709" s="3"/>
    </row>
    <row r="710" spans="1:1" ht="16" x14ac:dyDescent="0.2">
      <c r="A710" s="3"/>
    </row>
    <row r="711" spans="1:1" ht="16" x14ac:dyDescent="0.2">
      <c r="A711" s="3"/>
    </row>
    <row r="712" spans="1:1" ht="16" x14ac:dyDescent="0.2">
      <c r="A712" s="3"/>
    </row>
    <row r="713" spans="1:1" ht="16" x14ac:dyDescent="0.2">
      <c r="A713" s="3"/>
    </row>
    <row r="714" spans="1:1" ht="16" x14ac:dyDescent="0.2">
      <c r="A714" s="3"/>
    </row>
    <row r="715" spans="1:1" ht="16" x14ac:dyDescent="0.2">
      <c r="A715" s="3"/>
    </row>
    <row r="716" spans="1:1" ht="16" x14ac:dyDescent="0.2">
      <c r="A716" s="3"/>
    </row>
    <row r="717" spans="1:1" ht="16" x14ac:dyDescent="0.2">
      <c r="A717" s="3"/>
    </row>
    <row r="718" spans="1:1" ht="16" x14ac:dyDescent="0.2">
      <c r="A718" s="3"/>
    </row>
    <row r="719" spans="1:1" ht="16" x14ac:dyDescent="0.2">
      <c r="A719" s="3"/>
    </row>
    <row r="720" spans="1:1" ht="16" x14ac:dyDescent="0.2">
      <c r="A720" s="3"/>
    </row>
    <row r="721" spans="1:1" ht="16" x14ac:dyDescent="0.2">
      <c r="A721" s="3"/>
    </row>
    <row r="722" spans="1:1" ht="16" x14ac:dyDescent="0.2">
      <c r="A722" s="3"/>
    </row>
    <row r="723" spans="1:1" ht="16" x14ac:dyDescent="0.2">
      <c r="A723" s="3"/>
    </row>
    <row r="724" spans="1:1" ht="16" x14ac:dyDescent="0.2">
      <c r="A724" s="3"/>
    </row>
    <row r="725" spans="1:1" ht="16" x14ac:dyDescent="0.2">
      <c r="A725" s="3"/>
    </row>
    <row r="726" spans="1:1" ht="16" x14ac:dyDescent="0.2">
      <c r="A726" s="3"/>
    </row>
    <row r="727" spans="1:1" ht="16" x14ac:dyDescent="0.2">
      <c r="A727" s="3"/>
    </row>
    <row r="728" spans="1:1" ht="16" x14ac:dyDescent="0.2">
      <c r="A728" s="3"/>
    </row>
    <row r="729" spans="1:1" ht="16" x14ac:dyDescent="0.2">
      <c r="A729" s="3"/>
    </row>
    <row r="730" spans="1:1" ht="16" x14ac:dyDescent="0.2">
      <c r="A730" s="3"/>
    </row>
    <row r="731" spans="1:1" ht="16" x14ac:dyDescent="0.2">
      <c r="A731" s="3"/>
    </row>
    <row r="732" spans="1:1" ht="16" x14ac:dyDescent="0.2">
      <c r="A732" s="3"/>
    </row>
    <row r="733" spans="1:1" ht="16" x14ac:dyDescent="0.2">
      <c r="A733" s="3"/>
    </row>
    <row r="734" spans="1:1" ht="16" x14ac:dyDescent="0.2">
      <c r="A734" s="3"/>
    </row>
    <row r="735" spans="1:1" ht="16" x14ac:dyDescent="0.2">
      <c r="A735" s="3"/>
    </row>
    <row r="736" spans="1:1" ht="16" x14ac:dyDescent="0.2">
      <c r="A736" s="3"/>
    </row>
    <row r="737" spans="1:1" ht="16" x14ac:dyDescent="0.2">
      <c r="A737" s="3"/>
    </row>
    <row r="738" spans="1:1" ht="16" x14ac:dyDescent="0.2">
      <c r="A738" s="3"/>
    </row>
    <row r="739" spans="1:1" ht="16" x14ac:dyDescent="0.2">
      <c r="A739" s="3"/>
    </row>
    <row r="740" spans="1:1" ht="16" x14ac:dyDescent="0.2">
      <c r="A740" s="3"/>
    </row>
    <row r="741" spans="1:1" ht="16" x14ac:dyDescent="0.2">
      <c r="A741" s="3"/>
    </row>
    <row r="742" spans="1:1" ht="16" x14ac:dyDescent="0.2">
      <c r="A742" s="3"/>
    </row>
    <row r="743" spans="1:1" ht="16" x14ac:dyDescent="0.2">
      <c r="A743" s="3"/>
    </row>
    <row r="744" spans="1:1" ht="16" x14ac:dyDescent="0.2">
      <c r="A744" s="3"/>
    </row>
    <row r="745" spans="1:1" ht="16" x14ac:dyDescent="0.2">
      <c r="A745" s="3"/>
    </row>
    <row r="746" spans="1:1" ht="16" x14ac:dyDescent="0.2">
      <c r="A746" s="3"/>
    </row>
    <row r="747" spans="1:1" ht="16" x14ac:dyDescent="0.2">
      <c r="A747" s="3"/>
    </row>
    <row r="748" spans="1:1" ht="16" x14ac:dyDescent="0.2">
      <c r="A748" s="3"/>
    </row>
    <row r="749" spans="1:1" ht="16" x14ac:dyDescent="0.2">
      <c r="A749" s="3"/>
    </row>
    <row r="750" spans="1:1" ht="16" x14ac:dyDescent="0.2">
      <c r="A750" s="3"/>
    </row>
    <row r="751" spans="1:1" ht="16" x14ac:dyDescent="0.2">
      <c r="A751" s="3"/>
    </row>
    <row r="752" spans="1:1" ht="16" x14ac:dyDescent="0.2">
      <c r="A752" s="3"/>
    </row>
    <row r="753" spans="1:1" ht="16" x14ac:dyDescent="0.2">
      <c r="A753" s="3"/>
    </row>
    <row r="754" spans="1:1" ht="16" x14ac:dyDescent="0.2">
      <c r="A754" s="3"/>
    </row>
    <row r="755" spans="1:1" ht="16" x14ac:dyDescent="0.2">
      <c r="A755" s="3"/>
    </row>
    <row r="756" spans="1:1" ht="16" x14ac:dyDescent="0.2">
      <c r="A756" s="3"/>
    </row>
    <row r="757" spans="1:1" ht="16" x14ac:dyDescent="0.2">
      <c r="A757" s="3"/>
    </row>
    <row r="758" spans="1:1" ht="16" x14ac:dyDescent="0.2">
      <c r="A758" s="3"/>
    </row>
    <row r="759" spans="1:1" ht="16" x14ac:dyDescent="0.2">
      <c r="A759" s="3"/>
    </row>
    <row r="760" spans="1:1" ht="16" x14ac:dyDescent="0.2">
      <c r="A760" s="3"/>
    </row>
    <row r="761" spans="1:1" ht="16" x14ac:dyDescent="0.2">
      <c r="A761" s="3"/>
    </row>
    <row r="762" spans="1:1" ht="16" x14ac:dyDescent="0.2">
      <c r="A762" s="3"/>
    </row>
    <row r="763" spans="1:1" ht="16" x14ac:dyDescent="0.2">
      <c r="A763" s="3"/>
    </row>
    <row r="764" spans="1:1" ht="16" x14ac:dyDescent="0.2">
      <c r="A764" s="3"/>
    </row>
    <row r="765" spans="1:1" ht="16" x14ac:dyDescent="0.2">
      <c r="A765" s="3"/>
    </row>
    <row r="766" spans="1:1" ht="16" x14ac:dyDescent="0.2">
      <c r="A766" s="3"/>
    </row>
    <row r="767" spans="1:1" ht="16" x14ac:dyDescent="0.2">
      <c r="A767" s="3"/>
    </row>
    <row r="768" spans="1:1" ht="16" x14ac:dyDescent="0.2">
      <c r="A768" s="3"/>
    </row>
    <row r="769" spans="1:1" ht="16" x14ac:dyDescent="0.2">
      <c r="A769" s="3"/>
    </row>
    <row r="770" spans="1:1" ht="16" x14ac:dyDescent="0.2">
      <c r="A770" s="3"/>
    </row>
    <row r="771" spans="1:1" ht="16" x14ac:dyDescent="0.2">
      <c r="A771" s="3"/>
    </row>
    <row r="772" spans="1:1" ht="16" x14ac:dyDescent="0.2">
      <c r="A772" s="3"/>
    </row>
    <row r="773" spans="1:1" ht="16" x14ac:dyDescent="0.2">
      <c r="A773" s="3"/>
    </row>
    <row r="774" spans="1:1" ht="16" x14ac:dyDescent="0.2">
      <c r="A774" s="3"/>
    </row>
    <row r="775" spans="1:1" ht="16" x14ac:dyDescent="0.2">
      <c r="A775" s="3"/>
    </row>
    <row r="776" spans="1:1" ht="16" x14ac:dyDescent="0.2">
      <c r="A776" s="3"/>
    </row>
    <row r="777" spans="1:1" ht="16" x14ac:dyDescent="0.2">
      <c r="A777" s="3"/>
    </row>
    <row r="778" spans="1:1" ht="16" x14ac:dyDescent="0.2">
      <c r="A778" s="3"/>
    </row>
    <row r="779" spans="1:1" ht="16" x14ac:dyDescent="0.2">
      <c r="A779" s="3"/>
    </row>
    <row r="780" spans="1:1" ht="16" x14ac:dyDescent="0.2">
      <c r="A780" s="3"/>
    </row>
    <row r="781" spans="1:1" ht="16" x14ac:dyDescent="0.2">
      <c r="A781" s="3"/>
    </row>
    <row r="782" spans="1:1" ht="16" x14ac:dyDescent="0.2">
      <c r="A782" s="3"/>
    </row>
    <row r="783" spans="1:1" ht="16" x14ac:dyDescent="0.2">
      <c r="A783" s="3"/>
    </row>
    <row r="784" spans="1:1" ht="16" x14ac:dyDescent="0.2">
      <c r="A784" s="3"/>
    </row>
    <row r="785" spans="1:1" ht="16" x14ac:dyDescent="0.2">
      <c r="A785" s="3"/>
    </row>
    <row r="786" spans="1:1" ht="16" x14ac:dyDescent="0.2">
      <c r="A786" s="3"/>
    </row>
    <row r="787" spans="1:1" ht="16" x14ac:dyDescent="0.2">
      <c r="A787" s="3"/>
    </row>
    <row r="788" spans="1:1" ht="16" x14ac:dyDescent="0.2">
      <c r="A788" s="3"/>
    </row>
    <row r="789" spans="1:1" ht="16" x14ac:dyDescent="0.2">
      <c r="A789" s="3"/>
    </row>
    <row r="790" spans="1:1" ht="16" x14ac:dyDescent="0.2">
      <c r="A790" s="3"/>
    </row>
    <row r="791" spans="1:1" ht="16" x14ac:dyDescent="0.2">
      <c r="A791" s="3"/>
    </row>
    <row r="792" spans="1:1" ht="16" x14ac:dyDescent="0.2">
      <c r="A792" s="3"/>
    </row>
    <row r="793" spans="1:1" ht="16" x14ac:dyDescent="0.2">
      <c r="A793" s="3"/>
    </row>
    <row r="794" spans="1:1" ht="16" x14ac:dyDescent="0.2">
      <c r="A794" s="3"/>
    </row>
    <row r="795" spans="1:1" ht="16" x14ac:dyDescent="0.2">
      <c r="A795" s="3"/>
    </row>
    <row r="796" spans="1:1" ht="16" x14ac:dyDescent="0.2">
      <c r="A796" s="3"/>
    </row>
    <row r="797" spans="1:1" ht="16" x14ac:dyDescent="0.2">
      <c r="A797" s="3"/>
    </row>
    <row r="798" spans="1:1" ht="16" x14ac:dyDescent="0.2">
      <c r="A798" s="3"/>
    </row>
    <row r="799" spans="1:1" ht="16" x14ac:dyDescent="0.2">
      <c r="A799" s="3"/>
    </row>
    <row r="800" spans="1:1" ht="16" x14ac:dyDescent="0.2">
      <c r="A800" s="3"/>
    </row>
    <row r="801" spans="1:1" ht="16" x14ac:dyDescent="0.2">
      <c r="A801" s="3"/>
    </row>
    <row r="802" spans="1:1" ht="16" x14ac:dyDescent="0.2">
      <c r="A802" s="3"/>
    </row>
    <row r="803" spans="1:1" ht="16" x14ac:dyDescent="0.2">
      <c r="A803" s="3"/>
    </row>
    <row r="804" spans="1:1" ht="16" x14ac:dyDescent="0.2">
      <c r="A804" s="3"/>
    </row>
    <row r="805" spans="1:1" ht="16" x14ac:dyDescent="0.2">
      <c r="A805" s="3"/>
    </row>
    <row r="806" spans="1:1" ht="16" x14ac:dyDescent="0.2">
      <c r="A806" s="3"/>
    </row>
    <row r="807" spans="1:1" ht="16" x14ac:dyDescent="0.2">
      <c r="A807" s="3"/>
    </row>
    <row r="808" spans="1:1" ht="16" x14ac:dyDescent="0.2">
      <c r="A808" s="3"/>
    </row>
    <row r="809" spans="1:1" ht="16" x14ac:dyDescent="0.2">
      <c r="A809" s="3"/>
    </row>
    <row r="810" spans="1:1" ht="16" x14ac:dyDescent="0.2">
      <c r="A810" s="3"/>
    </row>
    <row r="811" spans="1:1" ht="16" x14ac:dyDescent="0.2">
      <c r="A811" s="3"/>
    </row>
    <row r="812" spans="1:1" ht="16" x14ac:dyDescent="0.2">
      <c r="A812" s="3"/>
    </row>
    <row r="813" spans="1:1" ht="16" x14ac:dyDescent="0.2">
      <c r="A813" s="3"/>
    </row>
    <row r="814" spans="1:1" ht="16" x14ac:dyDescent="0.2">
      <c r="A814" s="3"/>
    </row>
    <row r="815" spans="1:1" ht="16" x14ac:dyDescent="0.2">
      <c r="A815" s="3"/>
    </row>
    <row r="816" spans="1:1" ht="16" x14ac:dyDescent="0.2">
      <c r="A816" s="3"/>
    </row>
    <row r="817" spans="1:1" ht="16" x14ac:dyDescent="0.2">
      <c r="A817" s="3"/>
    </row>
    <row r="818" spans="1:1" ht="16" x14ac:dyDescent="0.2">
      <c r="A818" s="3"/>
    </row>
    <row r="819" spans="1:1" ht="16" x14ac:dyDescent="0.2">
      <c r="A819" s="3"/>
    </row>
    <row r="820" spans="1:1" ht="16" x14ac:dyDescent="0.2">
      <c r="A820" s="3"/>
    </row>
    <row r="821" spans="1:1" ht="16" x14ac:dyDescent="0.2">
      <c r="A821" s="3"/>
    </row>
    <row r="822" spans="1:1" ht="16" x14ac:dyDescent="0.2">
      <c r="A822" s="3"/>
    </row>
    <row r="823" spans="1:1" ht="16" x14ac:dyDescent="0.2">
      <c r="A823" s="3"/>
    </row>
    <row r="824" spans="1:1" ht="16" x14ac:dyDescent="0.2">
      <c r="A824" s="3"/>
    </row>
    <row r="825" spans="1:1" ht="16" x14ac:dyDescent="0.2">
      <c r="A825" s="3"/>
    </row>
    <row r="826" spans="1:1" ht="16" x14ac:dyDescent="0.2">
      <c r="A826" s="3"/>
    </row>
    <row r="827" spans="1:1" ht="16" x14ac:dyDescent="0.2">
      <c r="A827" s="3"/>
    </row>
    <row r="828" spans="1:1" ht="16" x14ac:dyDescent="0.2">
      <c r="A828" s="3"/>
    </row>
    <row r="829" spans="1:1" ht="16" x14ac:dyDescent="0.2">
      <c r="A829" s="3"/>
    </row>
    <row r="830" spans="1:1" ht="16" x14ac:dyDescent="0.2">
      <c r="A830" s="3"/>
    </row>
    <row r="831" spans="1:1" ht="16" x14ac:dyDescent="0.2">
      <c r="A831" s="3"/>
    </row>
    <row r="832" spans="1:1" ht="16" x14ac:dyDescent="0.2">
      <c r="A832" s="3"/>
    </row>
    <row r="833" spans="1:1" ht="16" x14ac:dyDescent="0.2">
      <c r="A833" s="3"/>
    </row>
    <row r="834" spans="1:1" ht="16" x14ac:dyDescent="0.2">
      <c r="A834" s="3"/>
    </row>
    <row r="835" spans="1:1" ht="16" x14ac:dyDescent="0.2">
      <c r="A835" s="3"/>
    </row>
    <row r="836" spans="1:1" ht="16" x14ac:dyDescent="0.2">
      <c r="A836" s="3"/>
    </row>
    <row r="837" spans="1:1" ht="16" x14ac:dyDescent="0.2">
      <c r="A837" s="3"/>
    </row>
    <row r="838" spans="1:1" ht="16" x14ac:dyDescent="0.2">
      <c r="A838" s="3"/>
    </row>
    <row r="839" spans="1:1" ht="16" x14ac:dyDescent="0.2">
      <c r="A839" s="3"/>
    </row>
    <row r="840" spans="1:1" ht="16" x14ac:dyDescent="0.2">
      <c r="A840" s="3"/>
    </row>
    <row r="841" spans="1:1" ht="16" x14ac:dyDescent="0.2">
      <c r="A841" s="3"/>
    </row>
    <row r="842" spans="1:1" ht="16" x14ac:dyDescent="0.2">
      <c r="A842" s="3"/>
    </row>
    <row r="843" spans="1:1" ht="16" x14ac:dyDescent="0.2">
      <c r="A843" s="3"/>
    </row>
    <row r="844" spans="1:1" ht="16" x14ac:dyDescent="0.2">
      <c r="A844" s="3"/>
    </row>
    <row r="845" spans="1:1" ht="16" x14ac:dyDescent="0.2">
      <c r="A845" s="3"/>
    </row>
    <row r="846" spans="1:1" ht="16" x14ac:dyDescent="0.2">
      <c r="A846" s="3"/>
    </row>
    <row r="847" spans="1:1" ht="16" x14ac:dyDescent="0.2">
      <c r="A847" s="3"/>
    </row>
    <row r="848" spans="1:1" ht="16" x14ac:dyDescent="0.2">
      <c r="A848" s="3"/>
    </row>
    <row r="849" spans="1:1" ht="16" x14ac:dyDescent="0.2">
      <c r="A849" s="3"/>
    </row>
    <row r="850" spans="1:1" ht="16" x14ac:dyDescent="0.2">
      <c r="A850" s="3"/>
    </row>
    <row r="851" spans="1:1" ht="16" x14ac:dyDescent="0.2">
      <c r="A851" s="3"/>
    </row>
    <row r="852" spans="1:1" ht="16" x14ac:dyDescent="0.2">
      <c r="A852" s="3"/>
    </row>
    <row r="853" spans="1:1" ht="16" x14ac:dyDescent="0.2">
      <c r="A853" s="3"/>
    </row>
    <row r="854" spans="1:1" ht="16" x14ac:dyDescent="0.2">
      <c r="A854" s="3"/>
    </row>
    <row r="855" spans="1:1" ht="16" x14ac:dyDescent="0.2">
      <c r="A855" s="3"/>
    </row>
    <row r="856" spans="1:1" ht="16" x14ac:dyDescent="0.2">
      <c r="A856" s="3"/>
    </row>
    <row r="857" spans="1:1" ht="16" x14ac:dyDescent="0.2">
      <c r="A857" s="3"/>
    </row>
    <row r="858" spans="1:1" ht="16" x14ac:dyDescent="0.2">
      <c r="A858" s="3"/>
    </row>
    <row r="859" spans="1:1" ht="16" x14ac:dyDescent="0.2">
      <c r="A859" s="3"/>
    </row>
    <row r="860" spans="1:1" ht="16" x14ac:dyDescent="0.2">
      <c r="A860" s="3"/>
    </row>
    <row r="861" spans="1:1" ht="16" x14ac:dyDescent="0.2">
      <c r="A861" s="3"/>
    </row>
    <row r="862" spans="1:1" ht="16" x14ac:dyDescent="0.2">
      <c r="A862" s="3"/>
    </row>
    <row r="863" spans="1:1" ht="16" x14ac:dyDescent="0.2">
      <c r="A863" s="3"/>
    </row>
    <row r="864" spans="1:1" ht="16" x14ac:dyDescent="0.2">
      <c r="A864" s="3"/>
    </row>
    <row r="865" spans="1:1" ht="16" x14ac:dyDescent="0.2">
      <c r="A865" s="3"/>
    </row>
    <row r="866" spans="1:1" ht="16" x14ac:dyDescent="0.2">
      <c r="A866" s="3"/>
    </row>
    <row r="867" spans="1:1" ht="16" x14ac:dyDescent="0.2">
      <c r="A867" s="3"/>
    </row>
    <row r="868" spans="1:1" ht="16" x14ac:dyDescent="0.2">
      <c r="A868" s="3"/>
    </row>
    <row r="869" spans="1:1" ht="16" x14ac:dyDescent="0.2">
      <c r="A869" s="3"/>
    </row>
    <row r="870" spans="1:1" ht="16" x14ac:dyDescent="0.2">
      <c r="A870" s="3"/>
    </row>
    <row r="871" spans="1:1" ht="16" x14ac:dyDescent="0.2">
      <c r="A871" s="3"/>
    </row>
    <row r="872" spans="1:1" ht="16" x14ac:dyDescent="0.2">
      <c r="A872" s="3"/>
    </row>
    <row r="873" spans="1:1" ht="16" x14ac:dyDescent="0.2">
      <c r="A873" s="3"/>
    </row>
    <row r="874" spans="1:1" ht="16" x14ac:dyDescent="0.2">
      <c r="A874" s="3"/>
    </row>
    <row r="875" spans="1:1" ht="16" x14ac:dyDescent="0.2">
      <c r="A875" s="3"/>
    </row>
    <row r="876" spans="1:1" ht="16" x14ac:dyDescent="0.2">
      <c r="A876" s="3"/>
    </row>
    <row r="877" spans="1:1" ht="16" x14ac:dyDescent="0.2">
      <c r="A877" s="3"/>
    </row>
    <row r="878" spans="1:1" ht="16" x14ac:dyDescent="0.2">
      <c r="A878" s="3"/>
    </row>
    <row r="879" spans="1:1" ht="16" x14ac:dyDescent="0.2">
      <c r="A879" s="3"/>
    </row>
    <row r="880" spans="1:1" ht="16" x14ac:dyDescent="0.2">
      <c r="A880" s="3"/>
    </row>
    <row r="881" spans="1:1" ht="16" x14ac:dyDescent="0.2">
      <c r="A881" s="3"/>
    </row>
    <row r="882" spans="1:1" ht="16" x14ac:dyDescent="0.2">
      <c r="A882" s="3"/>
    </row>
    <row r="883" spans="1:1" ht="16" x14ac:dyDescent="0.2">
      <c r="A883" s="3"/>
    </row>
    <row r="884" spans="1:1" ht="16" x14ac:dyDescent="0.2">
      <c r="A884" s="3"/>
    </row>
    <row r="885" spans="1:1" ht="16" x14ac:dyDescent="0.2">
      <c r="A885" s="3"/>
    </row>
    <row r="886" spans="1:1" ht="16" x14ac:dyDescent="0.2">
      <c r="A886" s="3"/>
    </row>
    <row r="887" spans="1:1" ht="16" x14ac:dyDescent="0.2">
      <c r="A887" s="3"/>
    </row>
    <row r="888" spans="1:1" ht="16" x14ac:dyDescent="0.2">
      <c r="A888" s="3"/>
    </row>
    <row r="889" spans="1:1" ht="16" x14ac:dyDescent="0.2">
      <c r="A889" s="3"/>
    </row>
    <row r="890" spans="1:1" ht="16" x14ac:dyDescent="0.2">
      <c r="A890" s="3"/>
    </row>
    <row r="891" spans="1:1" ht="16" x14ac:dyDescent="0.2">
      <c r="A891" s="3"/>
    </row>
    <row r="892" spans="1:1" ht="16" x14ac:dyDescent="0.2">
      <c r="A892" s="3"/>
    </row>
    <row r="893" spans="1:1" ht="16" x14ac:dyDescent="0.2">
      <c r="A893" s="3"/>
    </row>
    <row r="894" spans="1:1" ht="16" x14ac:dyDescent="0.2">
      <c r="A894" s="3"/>
    </row>
    <row r="895" spans="1:1" ht="16" x14ac:dyDescent="0.2">
      <c r="A895" s="3"/>
    </row>
    <row r="896" spans="1:1" ht="16" x14ac:dyDescent="0.2">
      <c r="A896" s="3"/>
    </row>
    <row r="897" spans="1:1" ht="16" x14ac:dyDescent="0.2">
      <c r="A897" s="3"/>
    </row>
    <row r="898" spans="1:1" ht="16" x14ac:dyDescent="0.2">
      <c r="A898" s="3"/>
    </row>
    <row r="899" spans="1:1" ht="16" x14ac:dyDescent="0.2">
      <c r="A899" s="3"/>
    </row>
    <row r="900" spans="1:1" ht="16" x14ac:dyDescent="0.2">
      <c r="A900" s="3"/>
    </row>
    <row r="901" spans="1:1" ht="16" x14ac:dyDescent="0.2">
      <c r="A901" s="3"/>
    </row>
    <row r="902" spans="1:1" ht="16" x14ac:dyDescent="0.2">
      <c r="A902" s="3"/>
    </row>
    <row r="903" spans="1:1" ht="16" x14ac:dyDescent="0.2">
      <c r="A903" s="3"/>
    </row>
    <row r="904" spans="1:1" ht="16" x14ac:dyDescent="0.2">
      <c r="A904" s="3"/>
    </row>
    <row r="905" spans="1:1" ht="16" x14ac:dyDescent="0.2">
      <c r="A905" s="3"/>
    </row>
    <row r="906" spans="1:1" ht="16" x14ac:dyDescent="0.2">
      <c r="A906" s="3"/>
    </row>
    <row r="907" spans="1:1" ht="16" x14ac:dyDescent="0.2">
      <c r="A907" s="3"/>
    </row>
    <row r="908" spans="1:1" ht="16" x14ac:dyDescent="0.2">
      <c r="A908" s="3"/>
    </row>
    <row r="909" spans="1:1" ht="16" x14ac:dyDescent="0.2">
      <c r="A909" s="3"/>
    </row>
    <row r="910" spans="1:1" ht="16" x14ac:dyDescent="0.2">
      <c r="A910" s="3"/>
    </row>
    <row r="911" spans="1:1" ht="16" x14ac:dyDescent="0.2">
      <c r="A911" s="3"/>
    </row>
    <row r="912" spans="1:1" ht="16" x14ac:dyDescent="0.2">
      <c r="A912" s="3"/>
    </row>
    <row r="913" spans="1:1" ht="16" x14ac:dyDescent="0.2">
      <c r="A913" s="3"/>
    </row>
    <row r="914" spans="1:1" ht="16" x14ac:dyDescent="0.2">
      <c r="A914" s="3"/>
    </row>
    <row r="915" spans="1:1" ht="16" x14ac:dyDescent="0.2">
      <c r="A915" s="3"/>
    </row>
    <row r="916" spans="1:1" ht="16" x14ac:dyDescent="0.2">
      <c r="A916" s="3"/>
    </row>
    <row r="917" spans="1:1" ht="16" x14ac:dyDescent="0.2">
      <c r="A917" s="3"/>
    </row>
    <row r="918" spans="1:1" ht="16" x14ac:dyDescent="0.2">
      <c r="A918" s="3"/>
    </row>
    <row r="919" spans="1:1" ht="16" x14ac:dyDescent="0.2">
      <c r="A919" s="3"/>
    </row>
    <row r="920" spans="1:1" ht="16" x14ac:dyDescent="0.2">
      <c r="A920" s="3"/>
    </row>
    <row r="921" spans="1:1" ht="16" x14ac:dyDescent="0.2">
      <c r="A921" s="3"/>
    </row>
    <row r="922" spans="1:1" ht="16" x14ac:dyDescent="0.2">
      <c r="A922" s="3"/>
    </row>
    <row r="923" spans="1:1" ht="16" x14ac:dyDescent="0.2">
      <c r="A923" s="3"/>
    </row>
    <row r="924" spans="1:1" ht="16" x14ac:dyDescent="0.2">
      <c r="A924" s="3"/>
    </row>
    <row r="925" spans="1:1" ht="16" x14ac:dyDescent="0.2">
      <c r="A925" s="3"/>
    </row>
    <row r="926" spans="1:1" ht="16" x14ac:dyDescent="0.2">
      <c r="A926" s="3"/>
    </row>
    <row r="927" spans="1:1" ht="16" x14ac:dyDescent="0.2">
      <c r="A927" s="3"/>
    </row>
    <row r="928" spans="1:1" ht="16" x14ac:dyDescent="0.2">
      <c r="A928" s="3"/>
    </row>
    <row r="929" spans="1:1" ht="16" x14ac:dyDescent="0.2">
      <c r="A929" s="3"/>
    </row>
    <row r="930" spans="1:1" ht="16" x14ac:dyDescent="0.2">
      <c r="A930" s="3"/>
    </row>
    <row r="931" spans="1:1" ht="16" x14ac:dyDescent="0.2">
      <c r="A931" s="3"/>
    </row>
    <row r="932" spans="1:1" ht="16" x14ac:dyDescent="0.2">
      <c r="A932" s="3"/>
    </row>
    <row r="933" spans="1:1" ht="16" x14ac:dyDescent="0.2">
      <c r="A933" s="3"/>
    </row>
    <row r="934" spans="1:1" ht="16" x14ac:dyDescent="0.2">
      <c r="A934" s="3"/>
    </row>
    <row r="935" spans="1:1" ht="16" x14ac:dyDescent="0.2">
      <c r="A935" s="3"/>
    </row>
    <row r="936" spans="1:1" ht="16" x14ac:dyDescent="0.2">
      <c r="A936" s="3"/>
    </row>
    <row r="937" spans="1:1" ht="16" x14ac:dyDescent="0.2">
      <c r="A937" s="3"/>
    </row>
    <row r="938" spans="1:1" ht="16" x14ac:dyDescent="0.2">
      <c r="A938" s="3"/>
    </row>
    <row r="939" spans="1:1" ht="16" x14ac:dyDescent="0.2">
      <c r="A939" s="3"/>
    </row>
    <row r="940" spans="1:1" ht="16" x14ac:dyDescent="0.2">
      <c r="A940" s="3"/>
    </row>
    <row r="941" spans="1:1" ht="16" x14ac:dyDescent="0.2">
      <c r="A941" s="3"/>
    </row>
    <row r="942" spans="1:1" ht="16" x14ac:dyDescent="0.2">
      <c r="A942" s="3"/>
    </row>
    <row r="943" spans="1:1" ht="16" x14ac:dyDescent="0.2">
      <c r="A943" s="3"/>
    </row>
    <row r="944" spans="1:1" ht="16" x14ac:dyDescent="0.2">
      <c r="A944" s="3"/>
    </row>
    <row r="945" spans="1:1" ht="16" x14ac:dyDescent="0.2">
      <c r="A945" s="3"/>
    </row>
    <row r="946" spans="1:1" ht="16" x14ac:dyDescent="0.2">
      <c r="A946" s="3"/>
    </row>
    <row r="947" spans="1:1" ht="16" x14ac:dyDescent="0.2">
      <c r="A947" s="3"/>
    </row>
    <row r="948" spans="1:1" ht="16" x14ac:dyDescent="0.2">
      <c r="A948" s="3"/>
    </row>
    <row r="949" spans="1:1" ht="16" x14ac:dyDescent="0.2">
      <c r="A949" s="3"/>
    </row>
    <row r="950" spans="1:1" ht="16" x14ac:dyDescent="0.2">
      <c r="A950" s="3"/>
    </row>
    <row r="951" spans="1:1" ht="16" x14ac:dyDescent="0.2">
      <c r="A951" s="3"/>
    </row>
    <row r="952" spans="1:1" ht="16" x14ac:dyDescent="0.2">
      <c r="A952" s="3"/>
    </row>
    <row r="953" spans="1:1" ht="16" x14ac:dyDescent="0.2">
      <c r="A953" s="3"/>
    </row>
    <row r="954" spans="1:1" ht="16" x14ac:dyDescent="0.2">
      <c r="A954" s="3"/>
    </row>
    <row r="955" spans="1:1" ht="16" x14ac:dyDescent="0.2">
      <c r="A955" s="3"/>
    </row>
    <row r="956" spans="1:1" ht="16" x14ac:dyDescent="0.2">
      <c r="A956" s="3"/>
    </row>
    <row r="957" spans="1:1" ht="16" x14ac:dyDescent="0.2">
      <c r="A957" s="3"/>
    </row>
    <row r="958" spans="1:1" ht="16" x14ac:dyDescent="0.2">
      <c r="A958" s="3"/>
    </row>
    <row r="959" spans="1:1" ht="16" x14ac:dyDescent="0.2">
      <c r="A959" s="3"/>
    </row>
    <row r="960" spans="1:1" ht="16" x14ac:dyDescent="0.2">
      <c r="A960" s="3"/>
    </row>
    <row r="961" spans="1:1" ht="16" x14ac:dyDescent="0.2">
      <c r="A961" s="3"/>
    </row>
    <row r="962" spans="1:1" ht="16" x14ac:dyDescent="0.2">
      <c r="A962" s="3"/>
    </row>
    <row r="963" spans="1:1" ht="16" x14ac:dyDescent="0.2">
      <c r="A963" s="3"/>
    </row>
    <row r="964" spans="1:1" ht="16" x14ac:dyDescent="0.2">
      <c r="A964" s="3"/>
    </row>
    <row r="965" spans="1:1" ht="16" x14ac:dyDescent="0.2">
      <c r="A965" s="3"/>
    </row>
    <row r="966" spans="1:1" ht="16" x14ac:dyDescent="0.2">
      <c r="A966" s="3"/>
    </row>
    <row r="967" spans="1:1" ht="16" x14ac:dyDescent="0.2">
      <c r="A967" s="3"/>
    </row>
    <row r="968" spans="1:1" ht="16" x14ac:dyDescent="0.2">
      <c r="A968" s="3"/>
    </row>
    <row r="969" spans="1:1" ht="16" x14ac:dyDescent="0.2">
      <c r="A969" s="3"/>
    </row>
    <row r="970" spans="1:1" ht="16" x14ac:dyDescent="0.2">
      <c r="A970" s="3"/>
    </row>
    <row r="971" spans="1:1" ht="16" x14ac:dyDescent="0.2">
      <c r="A971" s="3"/>
    </row>
    <row r="972" spans="1:1" ht="16" x14ac:dyDescent="0.2">
      <c r="A972" s="3"/>
    </row>
    <row r="973" spans="1:1" ht="16" x14ac:dyDescent="0.2">
      <c r="A973" s="3"/>
    </row>
    <row r="974" spans="1:1" ht="16" x14ac:dyDescent="0.2">
      <c r="A974" s="3"/>
    </row>
    <row r="975" spans="1:1" ht="16" x14ac:dyDescent="0.2">
      <c r="A975" s="3"/>
    </row>
    <row r="976" spans="1:1" ht="16" x14ac:dyDescent="0.2">
      <c r="A976" s="3"/>
    </row>
    <row r="977" spans="1:1" ht="16" x14ac:dyDescent="0.2">
      <c r="A977" s="3"/>
    </row>
    <row r="978" spans="1:1" ht="16" x14ac:dyDescent="0.2">
      <c r="A978" s="3"/>
    </row>
    <row r="979" spans="1:1" ht="16" x14ac:dyDescent="0.2">
      <c r="A979" s="3"/>
    </row>
    <row r="980" spans="1:1" ht="16" x14ac:dyDescent="0.2">
      <c r="A980" s="3"/>
    </row>
    <row r="981" spans="1:1" ht="16" x14ac:dyDescent="0.2">
      <c r="A981" s="3"/>
    </row>
    <row r="982" spans="1:1" ht="16" x14ac:dyDescent="0.2">
      <c r="A982" s="3"/>
    </row>
    <row r="983" spans="1:1" ht="16" x14ac:dyDescent="0.2">
      <c r="A983" s="3"/>
    </row>
    <row r="984" spans="1:1" ht="16" x14ac:dyDescent="0.2">
      <c r="A984" s="3"/>
    </row>
    <row r="985" spans="1:1" ht="16" x14ac:dyDescent="0.2">
      <c r="A985" s="3"/>
    </row>
    <row r="986" spans="1:1" ht="16" x14ac:dyDescent="0.2">
      <c r="A986" s="3"/>
    </row>
    <row r="987" spans="1:1" ht="16" x14ac:dyDescent="0.2">
      <c r="A987" s="3"/>
    </row>
    <row r="988" spans="1:1" ht="16" x14ac:dyDescent="0.2">
      <c r="A988" s="3"/>
    </row>
    <row r="989" spans="1:1" ht="16" x14ac:dyDescent="0.2">
      <c r="A989" s="3"/>
    </row>
    <row r="990" spans="1:1" ht="16" x14ac:dyDescent="0.2">
      <c r="A990" s="3"/>
    </row>
    <row r="991" spans="1:1" ht="16" x14ac:dyDescent="0.2">
      <c r="A991" s="3"/>
    </row>
    <row r="992" spans="1:1" ht="16" x14ac:dyDescent="0.2">
      <c r="A992" s="3"/>
    </row>
    <row r="993" spans="1:1" ht="16" x14ac:dyDescent="0.2">
      <c r="A993" s="3"/>
    </row>
    <row r="994" spans="1:1" ht="16" x14ac:dyDescent="0.2">
      <c r="A994" s="3"/>
    </row>
    <row r="995" spans="1:1" ht="16" x14ac:dyDescent="0.2">
      <c r="A995" s="3"/>
    </row>
    <row r="996" spans="1:1" ht="16" x14ac:dyDescent="0.2">
      <c r="A996" s="3"/>
    </row>
    <row r="997" spans="1:1" ht="16" x14ac:dyDescent="0.2">
      <c r="A997" s="3"/>
    </row>
    <row r="998" spans="1:1" ht="16" x14ac:dyDescent="0.2">
      <c r="A998" s="3"/>
    </row>
    <row r="999" spans="1:1" ht="16" x14ac:dyDescent="0.2">
      <c r="A999" s="3"/>
    </row>
    <row r="1000" spans="1:1" ht="16" x14ac:dyDescent="0.2">
      <c r="A1000" s="3"/>
    </row>
    <row r="1001" spans="1:1" ht="16" x14ac:dyDescent="0.2">
      <c r="A1001" s="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79998168889431442"/>
  </sheetPr>
  <dimension ref="A1:Z1003"/>
  <sheetViews>
    <sheetView topLeftCell="A15" zoomScale="110" zoomScaleNormal="110" workbookViewId="0">
      <selection activeCell="H25" sqref="H25"/>
    </sheetView>
  </sheetViews>
  <sheetFormatPr baseColWidth="10" defaultColWidth="9.1640625" defaultRowHeight="15" x14ac:dyDescent="0.2"/>
  <cols>
    <col min="1" max="1" width="22.33203125" style="60" customWidth="1"/>
    <col min="2" max="2" width="14" style="60" customWidth="1"/>
    <col min="3" max="5" width="15.83203125" style="60" customWidth="1"/>
    <col min="6" max="6" width="16.5" style="60" customWidth="1"/>
    <col min="7" max="8" width="15.83203125" style="60" customWidth="1"/>
    <col min="9" max="16384" width="9.1640625" style="60"/>
  </cols>
  <sheetData>
    <row r="1" spans="1:26" ht="49.5" customHeight="1" x14ac:dyDescent="0.2">
      <c r="A1" s="21" t="s">
        <v>224</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04"/>
      <c r="B2" s="105"/>
      <c r="C2" s="105"/>
      <c r="D2" s="105"/>
      <c r="E2" s="105"/>
      <c r="F2" s="105"/>
      <c r="G2" s="105"/>
      <c r="H2" s="105"/>
      <c r="I2" s="105"/>
      <c r="J2" s="105"/>
      <c r="K2" s="105"/>
      <c r="L2" s="105"/>
      <c r="M2" s="105"/>
      <c r="N2" s="105"/>
      <c r="O2" s="105"/>
      <c r="P2" s="105"/>
      <c r="Q2" s="105"/>
      <c r="R2" s="105"/>
      <c r="S2" s="105"/>
      <c r="T2" s="105"/>
      <c r="U2" s="105"/>
      <c r="V2" s="105"/>
      <c r="W2" s="105"/>
      <c r="X2" s="105"/>
      <c r="Y2" s="105"/>
      <c r="Z2" s="105"/>
    </row>
    <row r="3" spans="1:26" ht="16" x14ac:dyDescent="0.2">
      <c r="A3" s="3"/>
      <c r="B3" s="107" t="s">
        <v>225</v>
      </c>
      <c r="C3" s="65"/>
      <c r="D3" s="65"/>
      <c r="E3" s="65"/>
      <c r="F3" s="65"/>
      <c r="G3" s="65"/>
      <c r="H3" s="65"/>
      <c r="I3" s="65"/>
      <c r="J3" s="65"/>
      <c r="K3" s="65"/>
    </row>
    <row r="4" spans="1:26" ht="51" x14ac:dyDescent="0.2">
      <c r="A4" s="3"/>
      <c r="B4" s="98" t="s">
        <v>93</v>
      </c>
      <c r="C4" s="77" t="s">
        <v>226</v>
      </c>
      <c r="D4" s="77" t="s">
        <v>227</v>
      </c>
      <c r="E4" s="77" t="s">
        <v>228</v>
      </c>
      <c r="F4" s="77" t="s">
        <v>229</v>
      </c>
      <c r="G4" s="77" t="s">
        <v>230</v>
      </c>
      <c r="H4" s="77" t="s">
        <v>231</v>
      </c>
      <c r="I4" s="65"/>
      <c r="J4" s="65"/>
      <c r="K4" s="65"/>
    </row>
    <row r="5" spans="1:26" ht="16" x14ac:dyDescent="0.2">
      <c r="A5" s="3"/>
      <c r="B5" s="70" t="s">
        <v>109</v>
      </c>
      <c r="C5" s="99">
        <v>8779</v>
      </c>
      <c r="D5" s="99">
        <v>691948868</v>
      </c>
      <c r="E5" s="80">
        <v>61657885237</v>
      </c>
      <c r="F5" s="100">
        <v>8094174944</v>
      </c>
      <c r="G5" s="169">
        <v>11.7</v>
      </c>
      <c r="H5" s="168">
        <v>0.124</v>
      </c>
      <c r="I5" s="65"/>
      <c r="J5" s="65"/>
      <c r="K5" s="65"/>
    </row>
    <row r="6" spans="1:26" ht="16" x14ac:dyDescent="0.2">
      <c r="A6" s="3"/>
      <c r="B6" s="78" t="s">
        <v>110</v>
      </c>
      <c r="C6" s="99">
        <v>8535</v>
      </c>
      <c r="D6" s="99">
        <v>733010929</v>
      </c>
      <c r="E6" s="80">
        <v>64042525435</v>
      </c>
      <c r="F6" s="100">
        <v>8013483226</v>
      </c>
      <c r="G6" s="169">
        <v>10.93</v>
      </c>
      <c r="H6" s="168">
        <v>0.126</v>
      </c>
      <c r="I6" s="65"/>
      <c r="J6" s="65"/>
      <c r="K6" s="65"/>
    </row>
    <row r="7" spans="1:26" ht="16" x14ac:dyDescent="0.2">
      <c r="A7" s="3"/>
      <c r="B7" s="78" t="s">
        <v>111</v>
      </c>
      <c r="C7" s="99">
        <v>8218</v>
      </c>
      <c r="D7" s="99">
        <v>762631738</v>
      </c>
      <c r="E7" s="80">
        <v>67468607795</v>
      </c>
      <c r="F7" s="100">
        <v>8250323893</v>
      </c>
      <c r="G7" s="169">
        <v>10.82</v>
      </c>
      <c r="H7" s="168">
        <v>0.11899999999999999</v>
      </c>
      <c r="I7" s="65"/>
      <c r="J7" s="65"/>
      <c r="K7" s="65"/>
    </row>
    <row r="8" spans="1:26" ht="16" x14ac:dyDescent="0.2">
      <c r="A8" s="3"/>
      <c r="B8" s="78" t="s">
        <v>112</v>
      </c>
      <c r="C8" s="99">
        <v>8769</v>
      </c>
      <c r="D8" s="99">
        <v>803297137</v>
      </c>
      <c r="E8" s="80">
        <v>70369213090</v>
      </c>
      <c r="F8" s="100">
        <v>8303500918</v>
      </c>
      <c r="G8" s="169">
        <v>10.34</v>
      </c>
      <c r="H8" s="168">
        <v>0.11700000000000001</v>
      </c>
      <c r="I8" s="65"/>
      <c r="J8" s="65"/>
      <c r="K8" s="65"/>
    </row>
    <row r="9" spans="1:26" ht="16" x14ac:dyDescent="0.2">
      <c r="A9" s="3"/>
      <c r="B9" s="78" t="s">
        <v>113</v>
      </c>
      <c r="C9" s="99">
        <v>8276</v>
      </c>
      <c r="D9" s="99">
        <v>852482281</v>
      </c>
      <c r="E9" s="80">
        <v>73093309000</v>
      </c>
      <c r="F9" s="100">
        <v>8376264432</v>
      </c>
      <c r="G9" s="169">
        <v>9.83</v>
      </c>
      <c r="H9" s="168">
        <v>0.114</v>
      </c>
      <c r="I9" s="65"/>
      <c r="J9" s="65"/>
      <c r="K9" s="65"/>
    </row>
    <row r="10" spans="1:26" ht="16" x14ac:dyDescent="0.2">
      <c r="A10" s="3"/>
      <c r="B10" s="78" t="s">
        <v>114</v>
      </c>
      <c r="C10" s="99">
        <v>8072</v>
      </c>
      <c r="D10" s="99">
        <v>897727347</v>
      </c>
      <c r="E10" s="80">
        <v>77363704790</v>
      </c>
      <c r="F10" s="100">
        <v>8621421130</v>
      </c>
      <c r="G10" s="169">
        <v>9.6</v>
      </c>
      <c r="H10" s="168">
        <v>0.108</v>
      </c>
      <c r="I10" s="65"/>
      <c r="J10" s="65"/>
      <c r="K10" s="65"/>
    </row>
    <row r="11" spans="1:26" ht="16" x14ac:dyDescent="0.2">
      <c r="A11" s="3"/>
      <c r="B11" s="78" t="s">
        <v>115</v>
      </c>
      <c r="C11" s="99">
        <v>7860</v>
      </c>
      <c r="D11" s="99">
        <v>936743859</v>
      </c>
      <c r="E11" s="80">
        <v>81139818758</v>
      </c>
      <c r="F11" s="100">
        <v>8880735344</v>
      </c>
      <c r="G11" s="169">
        <v>9.48</v>
      </c>
      <c r="H11" s="168">
        <v>0.106</v>
      </c>
      <c r="I11" s="65"/>
      <c r="J11" s="65"/>
      <c r="K11" s="65"/>
    </row>
    <row r="12" spans="1:26" ht="16" x14ac:dyDescent="0.2">
      <c r="A12" s="3"/>
      <c r="B12" s="78" t="s">
        <v>116</v>
      </c>
      <c r="C12" s="99">
        <v>7856</v>
      </c>
      <c r="D12" s="99">
        <v>973381568</v>
      </c>
      <c r="E12" s="80">
        <v>83740259688</v>
      </c>
      <c r="F12" s="100">
        <v>8777964802</v>
      </c>
      <c r="G12" s="169">
        <v>9.02</v>
      </c>
      <c r="H12" s="168">
        <v>0.106</v>
      </c>
      <c r="I12" s="65"/>
      <c r="J12" s="65"/>
      <c r="K12" s="65"/>
    </row>
    <row r="13" spans="1:26" ht="16" x14ac:dyDescent="0.2">
      <c r="A13" s="3"/>
      <c r="B13" s="78" t="s">
        <v>98</v>
      </c>
      <c r="C13" s="99">
        <v>7699</v>
      </c>
      <c r="D13" s="99">
        <v>1001825994</v>
      </c>
      <c r="E13" s="80">
        <v>84155589191</v>
      </c>
      <c r="F13" s="100">
        <v>8397492181</v>
      </c>
      <c r="G13" s="169">
        <v>8.3800000000000008</v>
      </c>
      <c r="H13" s="168">
        <v>0.104</v>
      </c>
      <c r="I13" s="65"/>
      <c r="J13" s="65"/>
      <c r="K13" s="65"/>
    </row>
    <row r="14" spans="1:26" ht="16" x14ac:dyDescent="0.2">
      <c r="A14" s="3"/>
      <c r="B14" s="78" t="s">
        <v>99</v>
      </c>
      <c r="C14" s="99">
        <v>7353</v>
      </c>
      <c r="D14" s="99">
        <v>1031703347</v>
      </c>
      <c r="E14" s="80">
        <v>85248941535</v>
      </c>
      <c r="F14" s="100">
        <v>8540423964</v>
      </c>
      <c r="G14" s="169">
        <v>8.2799999999999994</v>
      </c>
      <c r="H14" s="168">
        <v>9.9000000000000005E-2</v>
      </c>
      <c r="I14" s="65"/>
      <c r="J14" s="65"/>
      <c r="K14" s="65"/>
    </row>
    <row r="15" spans="1:26" ht="19" x14ac:dyDescent="0.2">
      <c r="A15" s="3"/>
      <c r="B15" s="78" t="s">
        <v>232</v>
      </c>
      <c r="C15" s="99">
        <v>7809</v>
      </c>
      <c r="D15" s="99">
        <v>1039535998</v>
      </c>
      <c r="E15" s="80">
        <v>88367797837</v>
      </c>
      <c r="F15" s="100">
        <v>8703169718</v>
      </c>
      <c r="G15" s="169">
        <v>8.3699999999999992</v>
      </c>
      <c r="H15" s="168">
        <v>9.8000000000000004E-2</v>
      </c>
      <c r="I15" s="65"/>
      <c r="J15" s="65"/>
      <c r="K15" s="65"/>
    </row>
    <row r="16" spans="1:26" ht="16" x14ac:dyDescent="0.2">
      <c r="A16" s="3"/>
      <c r="B16" s="78" t="s">
        <v>100</v>
      </c>
      <c r="C16" s="99">
        <v>7926</v>
      </c>
      <c r="D16" s="99">
        <v>1071065672</v>
      </c>
      <c r="E16" s="80">
        <v>90023427433</v>
      </c>
      <c r="F16" s="100">
        <v>8942734216</v>
      </c>
      <c r="G16" s="169">
        <v>8.35</v>
      </c>
      <c r="H16" s="168">
        <v>9.9000000000000005E-2</v>
      </c>
      <c r="I16" s="65"/>
      <c r="J16" s="65"/>
      <c r="K16" s="65"/>
    </row>
    <row r="17" spans="1:11" ht="16" x14ac:dyDescent="0.2">
      <c r="A17" s="3"/>
      <c r="B17" s="78" t="s">
        <v>101</v>
      </c>
      <c r="C17" s="99">
        <v>8021</v>
      </c>
      <c r="D17" s="99">
        <v>1087838465</v>
      </c>
      <c r="E17" s="80">
        <v>91268963611</v>
      </c>
      <c r="F17" s="100">
        <v>9288424660</v>
      </c>
      <c r="G17" s="169">
        <v>8.5399999999999991</v>
      </c>
      <c r="H17" s="168">
        <v>0.10199999999999999</v>
      </c>
      <c r="I17" s="65"/>
      <c r="J17" s="65"/>
      <c r="K17" s="65"/>
    </row>
    <row r="18" spans="1:11" ht="16" x14ac:dyDescent="0.2">
      <c r="A18" s="3"/>
      <c r="B18" s="78" t="s">
        <v>102</v>
      </c>
      <c r="C18" s="99">
        <v>8147</v>
      </c>
      <c r="D18" s="80">
        <v>1108965909</v>
      </c>
      <c r="E18" s="80">
        <v>92167433244</v>
      </c>
      <c r="F18" s="101">
        <v>9193912893</v>
      </c>
      <c r="G18" s="169">
        <v>8.2899999999999991</v>
      </c>
      <c r="H18" s="168">
        <v>0.1</v>
      </c>
      <c r="I18" s="65"/>
      <c r="J18" s="65"/>
      <c r="K18" s="65"/>
    </row>
    <row r="19" spans="1:11" ht="16" x14ac:dyDescent="0.2">
      <c r="A19" s="3"/>
      <c r="B19" s="78" t="s">
        <v>103</v>
      </c>
      <c r="C19" s="99">
        <v>7803</v>
      </c>
      <c r="D19" s="80">
        <v>1106431880</v>
      </c>
      <c r="E19" s="80">
        <v>89638486058</v>
      </c>
      <c r="F19" s="101">
        <v>9095228060</v>
      </c>
      <c r="G19" s="169">
        <v>8.2200000000000006</v>
      </c>
      <c r="H19" s="168">
        <v>0.10100000000000001</v>
      </c>
      <c r="I19" s="65"/>
      <c r="J19" s="65"/>
      <c r="K19" s="65"/>
    </row>
    <row r="20" spans="1:11" ht="16" x14ac:dyDescent="0.2">
      <c r="A20" s="3"/>
      <c r="B20" s="78" t="s">
        <v>119</v>
      </c>
      <c r="C20" s="99">
        <v>7755</v>
      </c>
      <c r="D20" s="80">
        <v>1109084896</v>
      </c>
      <c r="E20" s="80">
        <v>87947789280</v>
      </c>
      <c r="F20" s="101">
        <v>8833869014</v>
      </c>
      <c r="G20" s="169">
        <v>7.96</v>
      </c>
      <c r="H20" s="168">
        <v>0.10100000000000001</v>
      </c>
      <c r="I20" s="65"/>
      <c r="J20" s="65"/>
      <c r="K20" s="65"/>
    </row>
    <row r="21" spans="1:11" ht="19" x14ac:dyDescent="0.2">
      <c r="A21" s="3"/>
      <c r="B21" s="78" t="s">
        <v>233</v>
      </c>
      <c r="C21" s="99">
        <v>7623</v>
      </c>
      <c r="D21" s="80">
        <v>1132043733</v>
      </c>
      <c r="E21" s="80">
        <v>88504273870</v>
      </c>
      <c r="F21" s="101">
        <v>9224298376</v>
      </c>
      <c r="G21" s="169">
        <v>8.15</v>
      </c>
      <c r="H21" s="168">
        <v>0.10100000000000001</v>
      </c>
      <c r="I21" s="65"/>
      <c r="J21" s="65"/>
      <c r="K21" s="65"/>
    </row>
    <row r="22" spans="1:11" ht="19" x14ac:dyDescent="0.2">
      <c r="A22" s="3"/>
      <c r="B22" s="78" t="s">
        <v>234</v>
      </c>
      <c r="C22" s="99">
        <v>7589</v>
      </c>
      <c r="D22" s="80">
        <v>1129503664</v>
      </c>
      <c r="E22" s="80">
        <v>88499683355</v>
      </c>
      <c r="F22" s="101">
        <v>9215999566</v>
      </c>
      <c r="G22" s="169">
        <v>8.0500000000000007</v>
      </c>
      <c r="H22" s="168">
        <v>0.10199999999999999</v>
      </c>
      <c r="I22" s="65"/>
      <c r="J22" s="65"/>
      <c r="K22" s="65"/>
    </row>
    <row r="23" spans="1:11" ht="16" x14ac:dyDescent="0.2">
      <c r="A23" s="3"/>
      <c r="B23" s="78" t="s">
        <v>104</v>
      </c>
      <c r="C23" s="99">
        <v>7137</v>
      </c>
      <c r="D23" s="80">
        <v>1106274762</v>
      </c>
      <c r="E23" s="80">
        <v>89217616708</v>
      </c>
      <c r="F23" s="101">
        <v>9403485867</v>
      </c>
      <c r="G23" s="169">
        <v>8.5</v>
      </c>
      <c r="H23" s="168">
        <v>0.105</v>
      </c>
      <c r="I23" s="65"/>
      <c r="J23" s="65"/>
      <c r="K23" s="65"/>
    </row>
    <row r="24" spans="1:11" ht="16" x14ac:dyDescent="0.2">
      <c r="A24" s="61"/>
      <c r="B24" s="78" t="s">
        <v>479</v>
      </c>
      <c r="C24" s="99">
        <v>7175</v>
      </c>
      <c r="D24" s="80">
        <v>1139254272</v>
      </c>
      <c r="E24" s="80">
        <v>92514172928</v>
      </c>
      <c r="F24" s="101">
        <v>9687036928</v>
      </c>
      <c r="G24" s="169">
        <v>8.5</v>
      </c>
      <c r="H24" s="168">
        <v>0.1</v>
      </c>
      <c r="I24" s="65"/>
      <c r="J24" s="65"/>
      <c r="K24" s="65"/>
    </row>
    <row r="25" spans="1:11" ht="16" x14ac:dyDescent="0.2">
      <c r="A25" s="61"/>
      <c r="B25" s="78" t="s">
        <v>492</v>
      </c>
      <c r="C25" s="99">
        <v>7784</v>
      </c>
      <c r="D25" s="80">
        <v>1175244672</v>
      </c>
      <c r="E25" s="80">
        <v>95852462080</v>
      </c>
      <c r="F25" s="101">
        <v>10376587264</v>
      </c>
      <c r="G25" s="169">
        <v>8.83</v>
      </c>
      <c r="H25" s="168">
        <v>0.11</v>
      </c>
      <c r="I25" s="65"/>
      <c r="J25" s="65"/>
      <c r="K25" s="65"/>
    </row>
    <row r="26" spans="1:11" ht="53.25" customHeight="1" x14ac:dyDescent="0.2">
      <c r="A26" s="3"/>
      <c r="B26" s="281" t="s">
        <v>235</v>
      </c>
      <c r="C26" s="281"/>
      <c r="D26" s="281"/>
      <c r="E26" s="281"/>
      <c r="F26" s="281"/>
      <c r="G26" s="281"/>
      <c r="H26" s="281"/>
      <c r="I26" s="65"/>
      <c r="J26" s="65"/>
      <c r="K26" s="65"/>
    </row>
    <row r="27" spans="1:11" ht="37.5" customHeight="1" x14ac:dyDescent="0.2">
      <c r="A27" s="3"/>
      <c r="B27" s="298" t="s">
        <v>402</v>
      </c>
      <c r="C27" s="298"/>
      <c r="D27" s="298"/>
      <c r="E27" s="298"/>
      <c r="F27" s="298"/>
      <c r="G27" s="298"/>
      <c r="H27" s="298"/>
      <c r="I27" s="65"/>
      <c r="J27" s="65"/>
      <c r="K27" s="65"/>
    </row>
    <row r="28" spans="1:11" ht="19" x14ac:dyDescent="0.2">
      <c r="A28" s="3"/>
      <c r="B28" s="65" t="s">
        <v>403</v>
      </c>
      <c r="C28" s="65"/>
      <c r="D28" s="65"/>
      <c r="E28" s="65"/>
      <c r="F28" s="65"/>
      <c r="G28" s="65"/>
      <c r="H28" s="65"/>
      <c r="I28" s="65"/>
      <c r="J28" s="65"/>
      <c r="K28" s="65"/>
    </row>
    <row r="29" spans="1:11" ht="16" x14ac:dyDescent="0.2">
      <c r="A29" s="3"/>
      <c r="B29" s="65"/>
      <c r="C29" s="65"/>
      <c r="D29" s="65"/>
      <c r="E29" s="65"/>
      <c r="F29" s="65"/>
      <c r="G29" s="65"/>
      <c r="H29" s="65"/>
      <c r="I29" s="65"/>
      <c r="J29" s="65"/>
      <c r="K29" s="65"/>
    </row>
    <row r="30" spans="1:11" ht="16" x14ac:dyDescent="0.2">
      <c r="A30" s="3"/>
      <c r="B30" s="65"/>
      <c r="C30" s="65"/>
      <c r="D30" s="65"/>
      <c r="E30" s="65"/>
      <c r="F30" s="65"/>
      <c r="G30" s="65"/>
      <c r="H30" s="65"/>
      <c r="I30" s="65"/>
      <c r="J30" s="65"/>
      <c r="K30" s="65"/>
    </row>
    <row r="31" spans="1:11" ht="16" x14ac:dyDescent="0.2">
      <c r="A31" s="3"/>
      <c r="B31" s="110" t="s">
        <v>411</v>
      </c>
      <c r="C31" s="65"/>
      <c r="D31" s="65"/>
      <c r="E31" s="65"/>
      <c r="F31" s="65"/>
      <c r="G31" s="65"/>
      <c r="H31" s="65"/>
      <c r="I31" s="65"/>
      <c r="J31" s="65"/>
      <c r="K31" s="65"/>
    </row>
    <row r="32" spans="1:11" ht="16" x14ac:dyDescent="0.2">
      <c r="A32" s="3"/>
      <c r="B32" s="90" t="s">
        <v>472</v>
      </c>
      <c r="C32" s="65"/>
      <c r="D32" s="65"/>
      <c r="E32" s="65"/>
      <c r="F32" s="65"/>
      <c r="G32" s="65"/>
      <c r="H32" s="65"/>
      <c r="I32" s="65"/>
      <c r="J32" s="65"/>
      <c r="K32" s="65"/>
    </row>
    <row r="33" spans="1:11" ht="16" x14ac:dyDescent="0.2">
      <c r="A33" s="3"/>
      <c r="B33" s="65"/>
      <c r="C33" s="65"/>
      <c r="D33" s="65"/>
      <c r="E33" s="65"/>
      <c r="F33" s="65"/>
      <c r="G33" s="65"/>
      <c r="H33" s="65"/>
      <c r="I33" s="65"/>
      <c r="J33" s="65"/>
      <c r="K33" s="65"/>
    </row>
    <row r="34" spans="1:11" ht="16" x14ac:dyDescent="0.2">
      <c r="A34" s="3"/>
      <c r="B34" s="65"/>
      <c r="C34" s="65"/>
      <c r="D34" s="65"/>
      <c r="E34" s="65"/>
      <c r="F34" s="65"/>
      <c r="G34" s="65"/>
      <c r="H34" s="65"/>
      <c r="I34" s="65"/>
      <c r="J34" s="65"/>
      <c r="K34" s="65"/>
    </row>
    <row r="35" spans="1:11" ht="16" x14ac:dyDescent="0.2">
      <c r="A35" s="3"/>
      <c r="B35" s="65"/>
      <c r="C35" s="65"/>
      <c r="D35" s="65"/>
      <c r="E35" s="65"/>
      <c r="F35" s="65"/>
      <c r="G35" s="65"/>
      <c r="H35" s="65"/>
      <c r="I35" s="65"/>
      <c r="J35" s="65"/>
      <c r="K35" s="65"/>
    </row>
    <row r="36" spans="1:11" ht="16" x14ac:dyDescent="0.2">
      <c r="A36" s="3"/>
      <c r="B36" s="65"/>
      <c r="C36" s="65"/>
      <c r="D36" s="65"/>
      <c r="E36" s="65"/>
      <c r="F36" s="65"/>
      <c r="G36" s="65"/>
      <c r="H36" s="65"/>
      <c r="I36" s="65"/>
      <c r="J36" s="65"/>
      <c r="K36" s="65"/>
    </row>
    <row r="37" spans="1:11" ht="16" x14ac:dyDescent="0.2">
      <c r="A37" s="3"/>
      <c r="B37" s="65"/>
      <c r="C37" s="65"/>
      <c r="D37" s="65"/>
      <c r="E37" s="65"/>
      <c r="F37" s="65"/>
      <c r="G37" s="65"/>
      <c r="H37" s="65"/>
      <c r="I37" s="65"/>
      <c r="J37" s="65"/>
      <c r="K37" s="65"/>
    </row>
    <row r="38" spans="1:11" ht="16" x14ac:dyDescent="0.2">
      <c r="A38" s="3"/>
      <c r="B38" s="65"/>
      <c r="C38" s="65"/>
      <c r="D38" s="65"/>
      <c r="E38" s="65"/>
      <c r="F38" s="65"/>
      <c r="G38" s="65"/>
      <c r="H38" s="65"/>
      <c r="I38" s="65"/>
      <c r="J38" s="65"/>
      <c r="K38" s="65"/>
    </row>
    <row r="39" spans="1:11" ht="16" x14ac:dyDescent="0.2">
      <c r="A39" s="3"/>
      <c r="B39" s="65"/>
      <c r="C39" s="65"/>
      <c r="D39" s="65"/>
      <c r="E39" s="65"/>
      <c r="F39" s="65"/>
      <c r="G39" s="65"/>
      <c r="H39" s="65"/>
      <c r="I39" s="65"/>
      <c r="J39" s="65"/>
      <c r="K39" s="65"/>
    </row>
    <row r="40" spans="1:11" ht="16" x14ac:dyDescent="0.2">
      <c r="A40" s="3"/>
      <c r="B40" s="65"/>
      <c r="C40" s="65"/>
      <c r="D40" s="65"/>
      <c r="E40" s="65"/>
      <c r="F40" s="65"/>
      <c r="G40" s="65"/>
      <c r="H40" s="65"/>
      <c r="I40" s="65"/>
      <c r="J40" s="65"/>
      <c r="K40" s="65"/>
    </row>
    <row r="41" spans="1:11" ht="16" x14ac:dyDescent="0.2">
      <c r="A41" s="3"/>
      <c r="B41" s="65"/>
      <c r="C41" s="65"/>
      <c r="D41" s="65"/>
      <c r="E41" s="65"/>
      <c r="F41" s="65"/>
      <c r="G41" s="65"/>
      <c r="H41" s="65"/>
      <c r="I41" s="65"/>
      <c r="J41" s="65"/>
      <c r="K41" s="65"/>
    </row>
    <row r="42" spans="1:11" ht="16" x14ac:dyDescent="0.2">
      <c r="A42" s="3"/>
      <c r="B42" s="65"/>
      <c r="C42" s="65"/>
      <c r="D42" s="65"/>
      <c r="E42" s="65"/>
      <c r="F42" s="65"/>
      <c r="G42" s="65"/>
      <c r="H42" s="65"/>
      <c r="I42" s="65"/>
      <c r="J42" s="65"/>
      <c r="K42" s="65"/>
    </row>
    <row r="43" spans="1:11" ht="16" x14ac:dyDescent="0.2">
      <c r="A43" s="3"/>
      <c r="B43" s="65"/>
      <c r="C43" s="65"/>
      <c r="D43" s="65"/>
      <c r="E43" s="65"/>
      <c r="F43" s="65"/>
      <c r="G43" s="65"/>
      <c r="H43" s="65"/>
      <c r="I43" s="65"/>
      <c r="J43" s="65"/>
      <c r="K43" s="65"/>
    </row>
    <row r="44" spans="1:11" ht="16" x14ac:dyDescent="0.2">
      <c r="A44" s="3"/>
      <c r="B44" s="65"/>
      <c r="C44" s="65"/>
      <c r="D44" s="65"/>
      <c r="E44" s="65"/>
      <c r="F44" s="65"/>
      <c r="G44" s="65"/>
      <c r="H44" s="65"/>
      <c r="I44" s="65"/>
      <c r="J44" s="65"/>
      <c r="K44" s="65"/>
    </row>
    <row r="45" spans="1:11" ht="16" x14ac:dyDescent="0.2">
      <c r="A45" s="3"/>
      <c r="B45" s="65"/>
      <c r="C45" s="65"/>
      <c r="D45" s="65"/>
      <c r="E45" s="65"/>
      <c r="F45" s="65"/>
      <c r="G45" s="65"/>
      <c r="H45" s="65"/>
      <c r="I45" s="65"/>
      <c r="J45" s="65"/>
      <c r="K45" s="65"/>
    </row>
    <row r="46" spans="1:11" ht="16" x14ac:dyDescent="0.2">
      <c r="A46" s="3"/>
      <c r="B46" s="65"/>
      <c r="C46" s="65"/>
      <c r="D46" s="65"/>
      <c r="E46" s="65"/>
      <c r="F46" s="65"/>
      <c r="G46" s="65"/>
      <c r="H46" s="65"/>
      <c r="I46" s="65"/>
      <c r="J46" s="65"/>
      <c r="K46" s="65"/>
    </row>
    <row r="47" spans="1:11" ht="16" x14ac:dyDescent="0.2">
      <c r="A47" s="3"/>
      <c r="B47" s="65"/>
      <c r="C47" s="65"/>
      <c r="D47" s="65"/>
      <c r="E47" s="65"/>
      <c r="F47" s="65"/>
      <c r="G47" s="65"/>
      <c r="H47" s="65"/>
      <c r="I47" s="65"/>
      <c r="J47" s="65"/>
      <c r="K47" s="65"/>
    </row>
    <row r="48" spans="1:11" ht="16" x14ac:dyDescent="0.2">
      <c r="A48" s="3"/>
      <c r="B48" s="65"/>
      <c r="C48" s="65"/>
      <c r="D48" s="65"/>
      <c r="E48" s="65"/>
      <c r="F48" s="65"/>
      <c r="G48" s="65"/>
      <c r="H48" s="65"/>
      <c r="I48" s="65"/>
      <c r="J48" s="65"/>
      <c r="K48" s="65"/>
    </row>
    <row r="49" spans="1:11" ht="16" x14ac:dyDescent="0.2">
      <c r="A49" s="3"/>
      <c r="B49" s="65"/>
      <c r="C49" s="65"/>
      <c r="D49" s="65"/>
      <c r="E49" s="65"/>
      <c r="F49" s="65"/>
      <c r="G49" s="65"/>
      <c r="H49" s="65"/>
      <c r="I49" s="65"/>
      <c r="J49" s="65"/>
      <c r="K49" s="65"/>
    </row>
    <row r="50" spans="1:11" ht="16" x14ac:dyDescent="0.2">
      <c r="A50" s="3"/>
      <c r="B50" s="65"/>
      <c r="C50" s="65"/>
      <c r="D50" s="65"/>
      <c r="E50" s="65"/>
      <c r="F50" s="65"/>
      <c r="G50" s="65"/>
      <c r="H50" s="65"/>
      <c r="I50" s="65"/>
      <c r="J50" s="65"/>
      <c r="K50" s="65"/>
    </row>
    <row r="51" spans="1:11" ht="16" x14ac:dyDescent="0.2">
      <c r="A51" s="3"/>
      <c r="B51" s="65"/>
      <c r="C51" s="65"/>
      <c r="D51" s="65"/>
      <c r="E51" s="65"/>
      <c r="F51" s="65"/>
      <c r="G51" s="65"/>
      <c r="H51" s="65"/>
      <c r="I51" s="65"/>
      <c r="J51" s="65"/>
      <c r="K51" s="65"/>
    </row>
    <row r="52" spans="1:11" ht="16" x14ac:dyDescent="0.2">
      <c r="A52" s="3"/>
      <c r="B52" s="65"/>
      <c r="C52" s="65"/>
      <c r="D52" s="65"/>
      <c r="E52" s="65"/>
      <c r="F52" s="65"/>
      <c r="G52" s="65"/>
      <c r="H52" s="65"/>
      <c r="I52" s="65"/>
      <c r="J52" s="65"/>
      <c r="K52" s="65"/>
    </row>
    <row r="53" spans="1:11" ht="16" x14ac:dyDescent="0.2">
      <c r="A53" s="3"/>
      <c r="B53" s="65"/>
      <c r="C53" s="65"/>
      <c r="D53" s="65"/>
      <c r="E53" s="65"/>
      <c r="F53" s="65"/>
      <c r="G53" s="65"/>
      <c r="H53" s="65"/>
      <c r="I53" s="65"/>
      <c r="J53" s="65"/>
      <c r="K53" s="65"/>
    </row>
    <row r="54" spans="1:11" ht="16" x14ac:dyDescent="0.2">
      <c r="A54" s="3"/>
      <c r="B54" s="65"/>
      <c r="C54" s="65"/>
      <c r="D54" s="65"/>
      <c r="E54" s="65"/>
      <c r="F54" s="65"/>
      <c r="G54" s="65"/>
      <c r="H54" s="65"/>
      <c r="I54" s="65"/>
      <c r="J54" s="65"/>
      <c r="K54" s="65"/>
    </row>
    <row r="55" spans="1:11" ht="16" x14ac:dyDescent="0.2">
      <c r="A55" s="3"/>
      <c r="B55" s="65"/>
      <c r="C55" s="65"/>
      <c r="D55" s="65"/>
      <c r="E55" s="65"/>
      <c r="F55" s="65"/>
      <c r="G55" s="65"/>
      <c r="H55" s="65"/>
      <c r="I55" s="65"/>
      <c r="J55" s="65"/>
      <c r="K55" s="65"/>
    </row>
    <row r="56" spans="1:11" ht="16" x14ac:dyDescent="0.2">
      <c r="A56" s="3"/>
      <c r="B56" s="65"/>
      <c r="C56" s="65"/>
      <c r="D56" s="65"/>
      <c r="E56" s="65"/>
      <c r="F56" s="65"/>
      <c r="G56" s="65"/>
      <c r="H56" s="65"/>
      <c r="I56" s="65"/>
      <c r="J56" s="65"/>
      <c r="K56" s="65"/>
    </row>
    <row r="57" spans="1:11" ht="16" x14ac:dyDescent="0.2">
      <c r="A57" s="3"/>
      <c r="B57" s="65"/>
      <c r="C57" s="65"/>
      <c r="D57" s="65"/>
      <c r="E57" s="65"/>
      <c r="F57" s="65"/>
      <c r="G57" s="65"/>
      <c r="H57" s="65"/>
      <c r="I57" s="65"/>
      <c r="J57" s="65"/>
      <c r="K57" s="65"/>
    </row>
    <row r="58" spans="1:11" ht="16" x14ac:dyDescent="0.2">
      <c r="A58" s="3"/>
      <c r="B58" s="65"/>
      <c r="C58" s="65"/>
      <c r="D58" s="65"/>
      <c r="E58" s="65"/>
      <c r="F58" s="65"/>
      <c r="G58" s="65"/>
      <c r="H58" s="65"/>
      <c r="I58" s="65"/>
      <c r="J58" s="65"/>
      <c r="K58" s="65"/>
    </row>
    <row r="59" spans="1:11" ht="16" x14ac:dyDescent="0.2">
      <c r="A59" s="3"/>
      <c r="B59" s="65"/>
      <c r="C59" s="65"/>
      <c r="D59" s="65"/>
      <c r="E59" s="65"/>
      <c r="F59" s="65"/>
      <c r="G59" s="65"/>
      <c r="H59" s="65"/>
      <c r="I59" s="65"/>
      <c r="J59" s="65"/>
      <c r="K59" s="65"/>
    </row>
    <row r="60" spans="1:11" ht="16" x14ac:dyDescent="0.2">
      <c r="A60" s="3"/>
      <c r="B60" s="65"/>
      <c r="C60" s="65"/>
      <c r="D60" s="65"/>
      <c r="E60" s="65"/>
      <c r="F60" s="65"/>
      <c r="G60" s="65"/>
      <c r="H60" s="65"/>
      <c r="I60" s="65"/>
      <c r="J60" s="65"/>
      <c r="K60" s="65"/>
    </row>
    <row r="61" spans="1:11" ht="16" x14ac:dyDescent="0.2">
      <c r="A61" s="3"/>
      <c r="B61" s="65"/>
      <c r="C61" s="65"/>
      <c r="D61" s="65"/>
      <c r="E61" s="65"/>
      <c r="F61" s="65"/>
      <c r="G61" s="65"/>
      <c r="H61" s="65"/>
      <c r="I61" s="65"/>
      <c r="J61" s="65"/>
      <c r="K61" s="65"/>
    </row>
    <row r="62" spans="1:11" ht="16" x14ac:dyDescent="0.2">
      <c r="A62" s="3"/>
      <c r="B62" s="65"/>
      <c r="C62" s="65"/>
      <c r="D62" s="65"/>
      <c r="E62" s="65"/>
      <c r="F62" s="65"/>
      <c r="G62" s="65"/>
      <c r="H62" s="65"/>
      <c r="I62" s="65"/>
      <c r="J62" s="65"/>
      <c r="K62" s="65"/>
    </row>
    <row r="63" spans="1:11" ht="16" x14ac:dyDescent="0.2">
      <c r="A63" s="3"/>
      <c r="B63" s="65"/>
      <c r="C63" s="65"/>
      <c r="D63" s="65"/>
      <c r="E63" s="65"/>
      <c r="F63" s="65"/>
      <c r="G63" s="65"/>
      <c r="H63" s="65"/>
      <c r="I63" s="65"/>
      <c r="J63" s="65"/>
      <c r="K63" s="65"/>
    </row>
    <row r="64" spans="1:11" ht="16" x14ac:dyDescent="0.2">
      <c r="A64" s="3"/>
    </row>
    <row r="65" spans="1:1" ht="16" x14ac:dyDescent="0.2">
      <c r="A65" s="3"/>
    </row>
    <row r="66" spans="1:1" ht="16" x14ac:dyDescent="0.2">
      <c r="A66" s="3"/>
    </row>
    <row r="67" spans="1:1" ht="16" x14ac:dyDescent="0.2">
      <c r="A67" s="3"/>
    </row>
    <row r="68" spans="1:1" ht="16" x14ac:dyDescent="0.2">
      <c r="A68" s="3"/>
    </row>
    <row r="69" spans="1:1" ht="16" x14ac:dyDescent="0.2">
      <c r="A69" s="3"/>
    </row>
    <row r="70" spans="1:1" ht="16" x14ac:dyDescent="0.2">
      <c r="A70" s="3"/>
    </row>
    <row r="71" spans="1:1" ht="16" x14ac:dyDescent="0.2">
      <c r="A71" s="3"/>
    </row>
    <row r="72" spans="1:1" ht="16" x14ac:dyDescent="0.2">
      <c r="A72" s="3"/>
    </row>
    <row r="73" spans="1:1" ht="16" x14ac:dyDescent="0.2">
      <c r="A73" s="3"/>
    </row>
    <row r="74" spans="1:1" ht="16" x14ac:dyDescent="0.2">
      <c r="A74" s="3"/>
    </row>
    <row r="75" spans="1:1" ht="16" x14ac:dyDescent="0.2">
      <c r="A75" s="3"/>
    </row>
    <row r="76" spans="1:1" ht="16" x14ac:dyDescent="0.2">
      <c r="A76" s="3"/>
    </row>
    <row r="77" spans="1:1" ht="16" x14ac:dyDescent="0.2">
      <c r="A77" s="3"/>
    </row>
    <row r="78" spans="1:1" ht="16" x14ac:dyDescent="0.2">
      <c r="A78" s="3"/>
    </row>
    <row r="79" spans="1:1" ht="16" x14ac:dyDescent="0.2">
      <c r="A79" s="3"/>
    </row>
    <row r="80" spans="1:1" ht="16" x14ac:dyDescent="0.2">
      <c r="A80" s="3"/>
    </row>
    <row r="81" spans="1:1" ht="16" x14ac:dyDescent="0.2">
      <c r="A81" s="3"/>
    </row>
    <row r="82" spans="1:1" ht="16" x14ac:dyDescent="0.2">
      <c r="A82" s="3"/>
    </row>
    <row r="83" spans="1:1" ht="16" x14ac:dyDescent="0.2">
      <c r="A83" s="3"/>
    </row>
    <row r="84" spans="1:1" ht="16" x14ac:dyDescent="0.2">
      <c r="A84" s="3"/>
    </row>
    <row r="85" spans="1:1" ht="16" x14ac:dyDescent="0.2">
      <c r="A85" s="3"/>
    </row>
    <row r="86" spans="1:1" ht="16" x14ac:dyDescent="0.2">
      <c r="A86" s="3"/>
    </row>
    <row r="87" spans="1:1" ht="16" x14ac:dyDescent="0.2">
      <c r="A87" s="3"/>
    </row>
    <row r="88" spans="1:1" ht="16" x14ac:dyDescent="0.2">
      <c r="A88" s="3"/>
    </row>
    <row r="89" spans="1:1" ht="16" x14ac:dyDescent="0.2">
      <c r="A89" s="3"/>
    </row>
    <row r="90" spans="1:1" ht="16" x14ac:dyDescent="0.2">
      <c r="A90" s="3"/>
    </row>
    <row r="91" spans="1:1" ht="16" x14ac:dyDescent="0.2">
      <c r="A91" s="3"/>
    </row>
    <row r="92" spans="1:1" ht="16" x14ac:dyDescent="0.2">
      <c r="A92" s="3"/>
    </row>
    <row r="93" spans="1:1" ht="16" x14ac:dyDescent="0.2">
      <c r="A93" s="3"/>
    </row>
    <row r="94" spans="1:1" ht="16" x14ac:dyDescent="0.2">
      <c r="A94" s="3"/>
    </row>
    <row r="95" spans="1:1" ht="16" x14ac:dyDescent="0.2">
      <c r="A95" s="3"/>
    </row>
    <row r="96" spans="1:1" ht="16" x14ac:dyDescent="0.2">
      <c r="A96" s="3"/>
    </row>
    <row r="97" spans="1:1" ht="16" x14ac:dyDescent="0.2">
      <c r="A97" s="3"/>
    </row>
    <row r="98" spans="1:1" ht="16" x14ac:dyDescent="0.2">
      <c r="A98" s="3"/>
    </row>
    <row r="99" spans="1:1" ht="16" x14ac:dyDescent="0.2">
      <c r="A99" s="3"/>
    </row>
    <row r="100" spans="1:1" ht="16" x14ac:dyDescent="0.2">
      <c r="A100" s="3"/>
    </row>
    <row r="101" spans="1:1" ht="16" x14ac:dyDescent="0.2">
      <c r="A101" s="3"/>
    </row>
    <row r="102" spans="1:1" ht="16" x14ac:dyDescent="0.2">
      <c r="A102" s="3"/>
    </row>
    <row r="103" spans="1:1" ht="16" x14ac:dyDescent="0.2">
      <c r="A103" s="3"/>
    </row>
    <row r="104" spans="1:1" ht="16" x14ac:dyDescent="0.2">
      <c r="A104" s="3"/>
    </row>
    <row r="105" spans="1:1" ht="16" x14ac:dyDescent="0.2">
      <c r="A105" s="3"/>
    </row>
    <row r="106" spans="1:1" ht="16" x14ac:dyDescent="0.2">
      <c r="A106" s="3"/>
    </row>
    <row r="107" spans="1:1" ht="16" x14ac:dyDescent="0.2">
      <c r="A107" s="3"/>
    </row>
    <row r="108" spans="1:1" ht="16" x14ac:dyDescent="0.2">
      <c r="A108" s="3"/>
    </row>
    <row r="109" spans="1:1" ht="16" x14ac:dyDescent="0.2">
      <c r="A109" s="3"/>
    </row>
    <row r="110" spans="1:1" ht="16" x14ac:dyDescent="0.2">
      <c r="A110" s="3"/>
    </row>
    <row r="111" spans="1:1" ht="16" x14ac:dyDescent="0.2">
      <c r="A111" s="3"/>
    </row>
    <row r="112" spans="1:1" ht="16" x14ac:dyDescent="0.2">
      <c r="A112" s="3"/>
    </row>
    <row r="113" spans="1:1" ht="16" x14ac:dyDescent="0.2">
      <c r="A113" s="3"/>
    </row>
    <row r="114" spans="1:1" ht="16" x14ac:dyDescent="0.2">
      <c r="A114" s="3"/>
    </row>
    <row r="115" spans="1:1" ht="16" x14ac:dyDescent="0.2">
      <c r="A115" s="3"/>
    </row>
    <row r="116" spans="1:1" ht="16" x14ac:dyDescent="0.2">
      <c r="A116" s="3"/>
    </row>
    <row r="117" spans="1:1" ht="16" x14ac:dyDescent="0.2">
      <c r="A117" s="3"/>
    </row>
    <row r="118" spans="1:1" ht="16" x14ac:dyDescent="0.2">
      <c r="A118" s="3"/>
    </row>
    <row r="119" spans="1:1" ht="16" x14ac:dyDescent="0.2">
      <c r="A119" s="3"/>
    </row>
    <row r="120" spans="1:1" ht="16" x14ac:dyDescent="0.2">
      <c r="A120" s="3"/>
    </row>
    <row r="121" spans="1:1" ht="16" x14ac:dyDescent="0.2">
      <c r="A121" s="3"/>
    </row>
    <row r="122" spans="1:1" ht="16" x14ac:dyDescent="0.2">
      <c r="A122" s="3"/>
    </row>
    <row r="123" spans="1:1" ht="16" x14ac:dyDescent="0.2">
      <c r="A123" s="3"/>
    </row>
    <row r="124" spans="1:1" ht="16" x14ac:dyDescent="0.2">
      <c r="A124" s="3"/>
    </row>
    <row r="125" spans="1:1" ht="16" x14ac:dyDescent="0.2">
      <c r="A125" s="3"/>
    </row>
    <row r="126" spans="1:1" ht="16" x14ac:dyDescent="0.2">
      <c r="A126" s="3"/>
    </row>
    <row r="127" spans="1:1" ht="16" x14ac:dyDescent="0.2">
      <c r="A127" s="3"/>
    </row>
    <row r="128" spans="1:1" ht="16" x14ac:dyDescent="0.2">
      <c r="A128" s="3"/>
    </row>
    <row r="129" spans="1:1" ht="16" x14ac:dyDescent="0.2">
      <c r="A129" s="3"/>
    </row>
    <row r="130" spans="1:1" ht="16" x14ac:dyDescent="0.2">
      <c r="A130" s="3"/>
    </row>
    <row r="131" spans="1:1" ht="16" x14ac:dyDescent="0.2">
      <c r="A131" s="3"/>
    </row>
    <row r="132" spans="1:1" ht="16" x14ac:dyDescent="0.2">
      <c r="A132" s="3"/>
    </row>
    <row r="133" spans="1:1" ht="16" x14ac:dyDescent="0.2">
      <c r="A133" s="3"/>
    </row>
    <row r="134" spans="1:1" ht="16" x14ac:dyDescent="0.2">
      <c r="A134" s="3"/>
    </row>
    <row r="135" spans="1:1" ht="16" x14ac:dyDescent="0.2">
      <c r="A135" s="3"/>
    </row>
    <row r="136" spans="1:1" ht="16" x14ac:dyDescent="0.2">
      <c r="A136" s="3"/>
    </row>
    <row r="137" spans="1:1" ht="16" x14ac:dyDescent="0.2">
      <c r="A137" s="3"/>
    </row>
    <row r="138" spans="1:1" ht="16" x14ac:dyDescent="0.2">
      <c r="A138" s="3"/>
    </row>
    <row r="139" spans="1:1" ht="16" x14ac:dyDescent="0.2">
      <c r="A139" s="3"/>
    </row>
    <row r="140" spans="1:1" ht="16" x14ac:dyDescent="0.2">
      <c r="A140" s="3"/>
    </row>
    <row r="141" spans="1:1" ht="16" x14ac:dyDescent="0.2">
      <c r="A141" s="3"/>
    </row>
    <row r="142" spans="1:1" ht="16" x14ac:dyDescent="0.2">
      <c r="A142" s="3"/>
    </row>
    <row r="143" spans="1:1" ht="16" x14ac:dyDescent="0.2">
      <c r="A143" s="3"/>
    </row>
    <row r="144" spans="1:1" ht="16" x14ac:dyDescent="0.2">
      <c r="A144" s="3"/>
    </row>
    <row r="145" spans="1:1" ht="16" x14ac:dyDescent="0.2">
      <c r="A145" s="3"/>
    </row>
    <row r="146" spans="1:1" ht="16" x14ac:dyDescent="0.2">
      <c r="A146" s="3"/>
    </row>
    <row r="147" spans="1:1" ht="16" x14ac:dyDescent="0.2">
      <c r="A147" s="3"/>
    </row>
    <row r="148" spans="1:1" ht="16" x14ac:dyDescent="0.2">
      <c r="A148" s="3"/>
    </row>
    <row r="149" spans="1:1" ht="16" x14ac:dyDescent="0.2">
      <c r="A149" s="3"/>
    </row>
    <row r="150" spans="1:1" ht="16" x14ac:dyDescent="0.2">
      <c r="A150" s="3"/>
    </row>
    <row r="151" spans="1:1" ht="16" x14ac:dyDescent="0.2">
      <c r="A151" s="3"/>
    </row>
    <row r="152" spans="1:1" ht="16" x14ac:dyDescent="0.2">
      <c r="A152" s="3"/>
    </row>
    <row r="153" spans="1:1" ht="16" x14ac:dyDescent="0.2">
      <c r="A153" s="3"/>
    </row>
    <row r="154" spans="1:1" ht="16" x14ac:dyDescent="0.2">
      <c r="A154" s="3"/>
    </row>
    <row r="155" spans="1:1" ht="16" x14ac:dyDescent="0.2">
      <c r="A155" s="3"/>
    </row>
    <row r="156" spans="1:1" ht="16" x14ac:dyDescent="0.2">
      <c r="A156" s="3"/>
    </row>
    <row r="157" spans="1:1" ht="16" x14ac:dyDescent="0.2">
      <c r="A157" s="3"/>
    </row>
    <row r="158" spans="1:1" ht="16" x14ac:dyDescent="0.2">
      <c r="A158" s="3"/>
    </row>
    <row r="159" spans="1:1" ht="16" x14ac:dyDescent="0.2">
      <c r="A159" s="3"/>
    </row>
    <row r="160" spans="1:1" ht="16" x14ac:dyDescent="0.2">
      <c r="A160" s="3"/>
    </row>
    <row r="161" spans="1:1" ht="16" x14ac:dyDescent="0.2">
      <c r="A161" s="3"/>
    </row>
    <row r="162" spans="1:1" ht="16" x14ac:dyDescent="0.2">
      <c r="A162" s="3"/>
    </row>
    <row r="163" spans="1:1" ht="16" x14ac:dyDescent="0.2">
      <c r="A163" s="3"/>
    </row>
    <row r="164" spans="1:1" ht="16" x14ac:dyDescent="0.2">
      <c r="A164" s="3"/>
    </row>
    <row r="165" spans="1:1" ht="16" x14ac:dyDescent="0.2">
      <c r="A165" s="3"/>
    </row>
    <row r="166" spans="1:1" ht="16" x14ac:dyDescent="0.2">
      <c r="A166" s="3"/>
    </row>
    <row r="167" spans="1:1" ht="16" x14ac:dyDescent="0.2">
      <c r="A167" s="3"/>
    </row>
    <row r="168" spans="1:1" ht="16" x14ac:dyDescent="0.2">
      <c r="A168" s="3"/>
    </row>
    <row r="169" spans="1:1" ht="16" x14ac:dyDescent="0.2">
      <c r="A169" s="3"/>
    </row>
    <row r="170" spans="1:1" ht="16" x14ac:dyDescent="0.2">
      <c r="A170" s="3"/>
    </row>
    <row r="171" spans="1:1" ht="16" x14ac:dyDescent="0.2">
      <c r="A171" s="3"/>
    </row>
    <row r="172" spans="1:1" ht="16" x14ac:dyDescent="0.2">
      <c r="A172" s="3"/>
    </row>
    <row r="173" spans="1:1" ht="16" x14ac:dyDescent="0.2">
      <c r="A173" s="3"/>
    </row>
    <row r="174" spans="1:1" ht="16" x14ac:dyDescent="0.2">
      <c r="A174" s="3"/>
    </row>
    <row r="175" spans="1:1" ht="16" x14ac:dyDescent="0.2">
      <c r="A175" s="3"/>
    </row>
    <row r="176" spans="1:1" ht="16" x14ac:dyDescent="0.2">
      <c r="A176" s="3"/>
    </row>
    <row r="177" spans="1:1" ht="16" x14ac:dyDescent="0.2">
      <c r="A177" s="3"/>
    </row>
    <row r="178" spans="1:1" ht="16" x14ac:dyDescent="0.2">
      <c r="A178" s="3"/>
    </row>
    <row r="179" spans="1:1" ht="16" x14ac:dyDescent="0.2">
      <c r="A179" s="3"/>
    </row>
    <row r="180" spans="1:1" ht="16" x14ac:dyDescent="0.2">
      <c r="A180" s="3"/>
    </row>
    <row r="181" spans="1:1" ht="16" x14ac:dyDescent="0.2">
      <c r="A181" s="3"/>
    </row>
    <row r="182" spans="1:1" ht="16" x14ac:dyDescent="0.2">
      <c r="A182" s="3"/>
    </row>
    <row r="183" spans="1:1" ht="16" x14ac:dyDescent="0.2">
      <c r="A183" s="3"/>
    </row>
    <row r="184" spans="1:1" ht="16" x14ac:dyDescent="0.2">
      <c r="A184" s="3"/>
    </row>
    <row r="185" spans="1:1" ht="16" x14ac:dyDescent="0.2">
      <c r="A185" s="3"/>
    </row>
    <row r="186" spans="1:1" ht="16" x14ac:dyDescent="0.2">
      <c r="A186" s="3"/>
    </row>
    <row r="187" spans="1:1" ht="16" x14ac:dyDescent="0.2">
      <c r="A187" s="3"/>
    </row>
    <row r="188" spans="1:1" ht="16" x14ac:dyDescent="0.2">
      <c r="A188" s="3"/>
    </row>
    <row r="189" spans="1:1" ht="16" x14ac:dyDescent="0.2">
      <c r="A189" s="3"/>
    </row>
    <row r="190" spans="1:1" ht="16" x14ac:dyDescent="0.2">
      <c r="A190" s="3"/>
    </row>
    <row r="191" spans="1:1" ht="16" x14ac:dyDescent="0.2">
      <c r="A191" s="3"/>
    </row>
    <row r="192" spans="1:1" ht="16" x14ac:dyDescent="0.2">
      <c r="A192" s="3"/>
    </row>
    <row r="193" spans="1:1" ht="16" x14ac:dyDescent="0.2">
      <c r="A193" s="3"/>
    </row>
    <row r="194" spans="1:1" ht="16" x14ac:dyDescent="0.2">
      <c r="A194" s="3"/>
    </row>
    <row r="195" spans="1:1" ht="16" x14ac:dyDescent="0.2">
      <c r="A195" s="3"/>
    </row>
    <row r="196" spans="1:1" ht="16" x14ac:dyDescent="0.2">
      <c r="A196" s="3"/>
    </row>
    <row r="197" spans="1:1" ht="16" x14ac:dyDescent="0.2">
      <c r="A197" s="3"/>
    </row>
    <row r="198" spans="1:1" ht="16" x14ac:dyDescent="0.2">
      <c r="A198" s="3"/>
    </row>
    <row r="199" spans="1:1" ht="16" x14ac:dyDescent="0.2">
      <c r="A199" s="3"/>
    </row>
    <row r="200" spans="1:1" ht="16" x14ac:dyDescent="0.2">
      <c r="A200" s="3"/>
    </row>
    <row r="201" spans="1:1" ht="16" x14ac:dyDescent="0.2">
      <c r="A201" s="3"/>
    </row>
    <row r="202" spans="1:1" ht="16" x14ac:dyDescent="0.2">
      <c r="A202" s="3"/>
    </row>
    <row r="203" spans="1:1" ht="16" x14ac:dyDescent="0.2">
      <c r="A203" s="3"/>
    </row>
    <row r="204" spans="1:1" ht="16" x14ac:dyDescent="0.2">
      <c r="A204" s="3"/>
    </row>
    <row r="205" spans="1:1" ht="16" x14ac:dyDescent="0.2">
      <c r="A205" s="3"/>
    </row>
    <row r="206" spans="1:1" ht="16" x14ac:dyDescent="0.2">
      <c r="A206" s="3"/>
    </row>
    <row r="207" spans="1:1" ht="16" x14ac:dyDescent="0.2">
      <c r="A207" s="3"/>
    </row>
    <row r="208" spans="1:1" ht="16" x14ac:dyDescent="0.2">
      <c r="A208" s="3"/>
    </row>
    <row r="209" spans="1:1" ht="16" x14ac:dyDescent="0.2">
      <c r="A209" s="3"/>
    </row>
    <row r="210" spans="1:1" ht="16" x14ac:dyDescent="0.2">
      <c r="A210" s="3"/>
    </row>
    <row r="211" spans="1:1" ht="16" x14ac:dyDescent="0.2">
      <c r="A211" s="3"/>
    </row>
    <row r="212" spans="1:1" ht="16" x14ac:dyDescent="0.2">
      <c r="A212" s="3"/>
    </row>
    <row r="213" spans="1:1" ht="16" x14ac:dyDescent="0.2">
      <c r="A213" s="3"/>
    </row>
    <row r="214" spans="1:1" ht="16" x14ac:dyDescent="0.2">
      <c r="A214" s="3"/>
    </row>
    <row r="215" spans="1:1" ht="16" x14ac:dyDescent="0.2">
      <c r="A215" s="3"/>
    </row>
    <row r="216" spans="1:1" ht="16" x14ac:dyDescent="0.2">
      <c r="A216" s="3"/>
    </row>
    <row r="217" spans="1:1" ht="16" x14ac:dyDescent="0.2">
      <c r="A217" s="3"/>
    </row>
    <row r="218" spans="1:1" ht="16" x14ac:dyDescent="0.2">
      <c r="A218" s="3"/>
    </row>
    <row r="219" spans="1:1" ht="16" x14ac:dyDescent="0.2">
      <c r="A219" s="3"/>
    </row>
    <row r="220" spans="1:1" ht="16" x14ac:dyDescent="0.2">
      <c r="A220" s="3"/>
    </row>
    <row r="221" spans="1:1" ht="16" x14ac:dyDescent="0.2">
      <c r="A221" s="3"/>
    </row>
    <row r="222" spans="1:1" ht="16" x14ac:dyDescent="0.2">
      <c r="A222" s="3"/>
    </row>
    <row r="223" spans="1:1" ht="16" x14ac:dyDescent="0.2">
      <c r="A223" s="3"/>
    </row>
    <row r="224" spans="1:1" ht="16" x14ac:dyDescent="0.2">
      <c r="A224" s="3"/>
    </row>
    <row r="225" spans="1:1" ht="16" x14ac:dyDescent="0.2">
      <c r="A225" s="3"/>
    </row>
    <row r="226" spans="1:1" ht="16" x14ac:dyDescent="0.2">
      <c r="A226" s="3"/>
    </row>
    <row r="227" spans="1:1" ht="16" x14ac:dyDescent="0.2">
      <c r="A227" s="3"/>
    </row>
    <row r="228" spans="1:1" ht="16" x14ac:dyDescent="0.2">
      <c r="A228" s="3"/>
    </row>
    <row r="229" spans="1:1" ht="16" x14ac:dyDescent="0.2">
      <c r="A229" s="3"/>
    </row>
    <row r="230" spans="1:1" ht="16" x14ac:dyDescent="0.2">
      <c r="A230" s="3"/>
    </row>
    <row r="231" spans="1:1" ht="16" x14ac:dyDescent="0.2">
      <c r="A231" s="3"/>
    </row>
    <row r="232" spans="1:1" ht="16" x14ac:dyDescent="0.2">
      <c r="A232" s="3"/>
    </row>
    <row r="233" spans="1:1" ht="16" x14ac:dyDescent="0.2">
      <c r="A233" s="3"/>
    </row>
    <row r="234" spans="1:1" ht="16" x14ac:dyDescent="0.2">
      <c r="A234" s="3"/>
    </row>
    <row r="235" spans="1:1" ht="16" x14ac:dyDescent="0.2">
      <c r="A235" s="3"/>
    </row>
    <row r="236" spans="1:1" ht="16" x14ac:dyDescent="0.2">
      <c r="A236" s="3"/>
    </row>
    <row r="237" spans="1:1" ht="16" x14ac:dyDescent="0.2">
      <c r="A237" s="3"/>
    </row>
    <row r="238" spans="1:1" ht="16" x14ac:dyDescent="0.2">
      <c r="A238" s="3"/>
    </row>
    <row r="239" spans="1:1" ht="16" x14ac:dyDescent="0.2">
      <c r="A239" s="3"/>
    </row>
    <row r="240" spans="1:1" ht="16" x14ac:dyDescent="0.2">
      <c r="A240" s="3"/>
    </row>
    <row r="241" spans="1:1" ht="16" x14ac:dyDescent="0.2">
      <c r="A241" s="3"/>
    </row>
    <row r="242" spans="1:1" ht="16" x14ac:dyDescent="0.2">
      <c r="A242" s="3"/>
    </row>
    <row r="243" spans="1:1" ht="16" x14ac:dyDescent="0.2">
      <c r="A243" s="3"/>
    </row>
    <row r="244" spans="1:1" ht="16" x14ac:dyDescent="0.2">
      <c r="A244" s="3"/>
    </row>
    <row r="245" spans="1:1" ht="16" x14ac:dyDescent="0.2">
      <c r="A245" s="3"/>
    </row>
    <row r="246" spans="1:1" ht="16" x14ac:dyDescent="0.2">
      <c r="A246" s="3"/>
    </row>
    <row r="247" spans="1:1" ht="16" x14ac:dyDescent="0.2">
      <c r="A247" s="3"/>
    </row>
    <row r="248" spans="1:1" ht="16" x14ac:dyDescent="0.2">
      <c r="A248" s="3"/>
    </row>
    <row r="249" spans="1:1" ht="16" x14ac:dyDescent="0.2">
      <c r="A249" s="3"/>
    </row>
    <row r="250" spans="1:1" ht="16" x14ac:dyDescent="0.2">
      <c r="A250" s="3"/>
    </row>
    <row r="251" spans="1:1" ht="16" x14ac:dyDescent="0.2">
      <c r="A251" s="3"/>
    </row>
    <row r="252" spans="1:1" ht="16" x14ac:dyDescent="0.2">
      <c r="A252" s="3"/>
    </row>
    <row r="253" spans="1:1" ht="16" x14ac:dyDescent="0.2">
      <c r="A253" s="3"/>
    </row>
    <row r="254" spans="1:1" ht="16" x14ac:dyDescent="0.2">
      <c r="A254" s="3"/>
    </row>
    <row r="255" spans="1:1" ht="16" x14ac:dyDescent="0.2">
      <c r="A255" s="3"/>
    </row>
    <row r="256" spans="1:1" ht="16" x14ac:dyDescent="0.2">
      <c r="A256" s="3"/>
    </row>
    <row r="257" spans="1:1" ht="16" x14ac:dyDescent="0.2">
      <c r="A257" s="3"/>
    </row>
    <row r="258" spans="1:1" ht="16" x14ac:dyDescent="0.2">
      <c r="A258" s="3"/>
    </row>
    <row r="259" spans="1:1" ht="16" x14ac:dyDescent="0.2">
      <c r="A259" s="3"/>
    </row>
    <row r="260" spans="1:1" ht="16" x14ac:dyDescent="0.2">
      <c r="A260" s="3"/>
    </row>
    <row r="261" spans="1:1" ht="16" x14ac:dyDescent="0.2">
      <c r="A261" s="3"/>
    </row>
    <row r="262" spans="1:1" ht="16" x14ac:dyDescent="0.2">
      <c r="A262" s="3"/>
    </row>
    <row r="263" spans="1:1" ht="16" x14ac:dyDescent="0.2">
      <c r="A263" s="3"/>
    </row>
    <row r="264" spans="1:1" ht="16" x14ac:dyDescent="0.2">
      <c r="A264" s="3"/>
    </row>
    <row r="265" spans="1:1" ht="16" x14ac:dyDescent="0.2">
      <c r="A265" s="3"/>
    </row>
    <row r="266" spans="1:1" ht="16" x14ac:dyDescent="0.2">
      <c r="A266" s="3"/>
    </row>
    <row r="267" spans="1:1" ht="16" x14ac:dyDescent="0.2">
      <c r="A267" s="3"/>
    </row>
    <row r="268" spans="1:1" ht="16" x14ac:dyDescent="0.2">
      <c r="A268" s="3"/>
    </row>
    <row r="269" spans="1:1" ht="16" x14ac:dyDescent="0.2">
      <c r="A269" s="3"/>
    </row>
    <row r="270" spans="1:1" ht="16" x14ac:dyDescent="0.2">
      <c r="A270" s="3"/>
    </row>
    <row r="271" spans="1:1" ht="16" x14ac:dyDescent="0.2">
      <c r="A271" s="3"/>
    </row>
    <row r="272" spans="1:1" ht="16" x14ac:dyDescent="0.2">
      <c r="A272" s="3"/>
    </row>
    <row r="273" spans="1:1" ht="16" x14ac:dyDescent="0.2">
      <c r="A273" s="3"/>
    </row>
    <row r="274" spans="1:1" ht="16" x14ac:dyDescent="0.2">
      <c r="A274" s="3"/>
    </row>
    <row r="275" spans="1:1" ht="16" x14ac:dyDescent="0.2">
      <c r="A275" s="3"/>
    </row>
    <row r="276" spans="1:1" ht="16" x14ac:dyDescent="0.2">
      <c r="A276" s="3"/>
    </row>
    <row r="277" spans="1:1" ht="16" x14ac:dyDescent="0.2">
      <c r="A277" s="3"/>
    </row>
    <row r="278" spans="1:1" ht="16" x14ac:dyDescent="0.2">
      <c r="A278" s="3"/>
    </row>
    <row r="279" spans="1:1" ht="16" x14ac:dyDescent="0.2">
      <c r="A279" s="3"/>
    </row>
    <row r="280" spans="1:1" ht="16" x14ac:dyDescent="0.2">
      <c r="A280" s="3"/>
    </row>
    <row r="281" spans="1:1" ht="16" x14ac:dyDescent="0.2">
      <c r="A281" s="3"/>
    </row>
    <row r="282" spans="1:1" ht="16" x14ac:dyDescent="0.2">
      <c r="A282" s="3"/>
    </row>
    <row r="283" spans="1:1" ht="16" x14ac:dyDescent="0.2">
      <c r="A283" s="3"/>
    </row>
    <row r="284" spans="1:1" ht="16" x14ac:dyDescent="0.2">
      <c r="A284" s="3"/>
    </row>
    <row r="285" spans="1:1" ht="16" x14ac:dyDescent="0.2">
      <c r="A285" s="3"/>
    </row>
    <row r="286" spans="1:1" ht="16" x14ac:dyDescent="0.2">
      <c r="A286" s="3"/>
    </row>
    <row r="287" spans="1:1" ht="16" x14ac:dyDescent="0.2">
      <c r="A287" s="3"/>
    </row>
    <row r="288" spans="1:1" ht="16" x14ac:dyDescent="0.2">
      <c r="A288" s="3"/>
    </row>
    <row r="289" spans="1:1" ht="16" x14ac:dyDescent="0.2">
      <c r="A289" s="3"/>
    </row>
    <row r="290" spans="1:1" ht="16" x14ac:dyDescent="0.2">
      <c r="A290" s="3"/>
    </row>
    <row r="291" spans="1:1" ht="16" x14ac:dyDescent="0.2">
      <c r="A291" s="3"/>
    </row>
    <row r="292" spans="1:1" ht="16" x14ac:dyDescent="0.2">
      <c r="A292" s="3"/>
    </row>
    <row r="293" spans="1:1" ht="16" x14ac:dyDescent="0.2">
      <c r="A293" s="3"/>
    </row>
    <row r="294" spans="1:1" ht="16" x14ac:dyDescent="0.2">
      <c r="A294" s="3"/>
    </row>
    <row r="295" spans="1:1" ht="16" x14ac:dyDescent="0.2">
      <c r="A295" s="3"/>
    </row>
    <row r="296" spans="1:1" ht="16" x14ac:dyDescent="0.2">
      <c r="A296" s="3"/>
    </row>
    <row r="297" spans="1:1" ht="16" x14ac:dyDescent="0.2">
      <c r="A297" s="3"/>
    </row>
    <row r="298" spans="1:1" ht="16" x14ac:dyDescent="0.2">
      <c r="A298" s="3"/>
    </row>
    <row r="299" spans="1:1" ht="16" x14ac:dyDescent="0.2">
      <c r="A299" s="3"/>
    </row>
    <row r="300" spans="1:1" ht="16" x14ac:dyDescent="0.2">
      <c r="A300" s="3"/>
    </row>
    <row r="301" spans="1:1" ht="16" x14ac:dyDescent="0.2">
      <c r="A301" s="3"/>
    </row>
    <row r="302" spans="1:1" ht="16" x14ac:dyDescent="0.2">
      <c r="A302" s="3"/>
    </row>
    <row r="303" spans="1:1" ht="16" x14ac:dyDescent="0.2">
      <c r="A303" s="3"/>
    </row>
    <row r="304" spans="1:1" ht="16" x14ac:dyDescent="0.2">
      <c r="A304" s="3"/>
    </row>
    <row r="305" spans="1:1" ht="16" x14ac:dyDescent="0.2">
      <c r="A305" s="3"/>
    </row>
    <row r="306" spans="1:1" ht="16" x14ac:dyDescent="0.2">
      <c r="A306" s="3"/>
    </row>
    <row r="307" spans="1:1" ht="16" x14ac:dyDescent="0.2">
      <c r="A307" s="3"/>
    </row>
    <row r="308" spans="1:1" ht="16" x14ac:dyDescent="0.2">
      <c r="A308" s="3"/>
    </row>
    <row r="309" spans="1:1" ht="16" x14ac:dyDescent="0.2">
      <c r="A309" s="3"/>
    </row>
    <row r="310" spans="1:1" ht="16" x14ac:dyDescent="0.2">
      <c r="A310" s="3"/>
    </row>
    <row r="311" spans="1:1" ht="16" x14ac:dyDescent="0.2">
      <c r="A311" s="3"/>
    </row>
    <row r="312" spans="1:1" ht="16" x14ac:dyDescent="0.2">
      <c r="A312" s="3"/>
    </row>
    <row r="313" spans="1:1" ht="16" x14ac:dyDescent="0.2">
      <c r="A313" s="3"/>
    </row>
    <row r="314" spans="1:1" ht="16" x14ac:dyDescent="0.2">
      <c r="A314" s="3"/>
    </row>
    <row r="315" spans="1:1" ht="16" x14ac:dyDescent="0.2">
      <c r="A315" s="3"/>
    </row>
    <row r="316" spans="1:1" ht="16" x14ac:dyDescent="0.2">
      <c r="A316" s="3"/>
    </row>
    <row r="317" spans="1:1" ht="16" x14ac:dyDescent="0.2">
      <c r="A317" s="3"/>
    </row>
    <row r="318" spans="1:1" ht="16" x14ac:dyDescent="0.2">
      <c r="A318" s="3"/>
    </row>
    <row r="319" spans="1:1" ht="16" x14ac:dyDescent="0.2">
      <c r="A319" s="3"/>
    </row>
    <row r="320" spans="1:1" ht="16" x14ac:dyDescent="0.2">
      <c r="A320" s="3"/>
    </row>
    <row r="321" spans="1:1" ht="16" x14ac:dyDescent="0.2">
      <c r="A321" s="3"/>
    </row>
    <row r="322" spans="1:1" ht="16" x14ac:dyDescent="0.2">
      <c r="A322" s="3"/>
    </row>
    <row r="323" spans="1:1" ht="16" x14ac:dyDescent="0.2">
      <c r="A323" s="3"/>
    </row>
    <row r="324" spans="1:1" ht="16" x14ac:dyDescent="0.2">
      <c r="A324" s="3"/>
    </row>
    <row r="325" spans="1:1" ht="16" x14ac:dyDescent="0.2">
      <c r="A325" s="3"/>
    </row>
    <row r="326" spans="1:1" ht="16" x14ac:dyDescent="0.2">
      <c r="A326" s="3"/>
    </row>
    <row r="327" spans="1:1" ht="16" x14ac:dyDescent="0.2">
      <c r="A327" s="3"/>
    </row>
    <row r="328" spans="1:1" ht="16" x14ac:dyDescent="0.2">
      <c r="A328" s="3"/>
    </row>
    <row r="329" spans="1:1" ht="16" x14ac:dyDescent="0.2">
      <c r="A329" s="3"/>
    </row>
    <row r="330" spans="1:1" ht="16" x14ac:dyDescent="0.2">
      <c r="A330" s="3"/>
    </row>
    <row r="331" spans="1:1" ht="16" x14ac:dyDescent="0.2">
      <c r="A331" s="3"/>
    </row>
    <row r="332" spans="1:1" ht="16" x14ac:dyDescent="0.2">
      <c r="A332" s="3"/>
    </row>
    <row r="333" spans="1:1" ht="16" x14ac:dyDescent="0.2">
      <c r="A333" s="3"/>
    </row>
    <row r="334" spans="1:1" ht="16" x14ac:dyDescent="0.2">
      <c r="A334" s="3"/>
    </row>
    <row r="335" spans="1:1" ht="16" x14ac:dyDescent="0.2">
      <c r="A335" s="3"/>
    </row>
    <row r="336" spans="1:1" ht="16" x14ac:dyDescent="0.2">
      <c r="A336" s="3"/>
    </row>
    <row r="337" spans="1:1" ht="16" x14ac:dyDescent="0.2">
      <c r="A337" s="3"/>
    </row>
    <row r="338" spans="1:1" ht="16" x14ac:dyDescent="0.2">
      <c r="A338" s="3"/>
    </row>
    <row r="339" spans="1:1" ht="16" x14ac:dyDescent="0.2">
      <c r="A339" s="3"/>
    </row>
    <row r="340" spans="1:1" ht="16" x14ac:dyDescent="0.2">
      <c r="A340" s="3"/>
    </row>
    <row r="341" spans="1:1" ht="16" x14ac:dyDescent="0.2">
      <c r="A341" s="3"/>
    </row>
    <row r="342" spans="1:1" ht="16" x14ac:dyDescent="0.2">
      <c r="A342" s="3"/>
    </row>
    <row r="343" spans="1:1" ht="16" x14ac:dyDescent="0.2">
      <c r="A343" s="3"/>
    </row>
    <row r="344" spans="1:1" ht="16" x14ac:dyDescent="0.2">
      <c r="A344" s="3"/>
    </row>
    <row r="345" spans="1:1" ht="16" x14ac:dyDescent="0.2">
      <c r="A345" s="3"/>
    </row>
    <row r="346" spans="1:1" ht="16" x14ac:dyDescent="0.2">
      <c r="A346" s="3"/>
    </row>
    <row r="347" spans="1:1" ht="16" x14ac:dyDescent="0.2">
      <c r="A347" s="3"/>
    </row>
    <row r="348" spans="1:1" ht="16" x14ac:dyDescent="0.2">
      <c r="A348" s="3"/>
    </row>
    <row r="349" spans="1:1" ht="16" x14ac:dyDescent="0.2">
      <c r="A349" s="3"/>
    </row>
    <row r="350" spans="1:1" ht="16" x14ac:dyDescent="0.2">
      <c r="A350" s="3"/>
    </row>
    <row r="351" spans="1:1" ht="16" x14ac:dyDescent="0.2">
      <c r="A351" s="3"/>
    </row>
    <row r="352" spans="1:1" ht="16" x14ac:dyDescent="0.2">
      <c r="A352" s="3"/>
    </row>
    <row r="353" spans="1:1" ht="16" x14ac:dyDescent="0.2">
      <c r="A353" s="3"/>
    </row>
    <row r="354" spans="1:1" ht="16" x14ac:dyDescent="0.2">
      <c r="A354" s="3"/>
    </row>
    <row r="355" spans="1:1" ht="16" x14ac:dyDescent="0.2">
      <c r="A355" s="3"/>
    </row>
    <row r="356" spans="1:1" ht="16" x14ac:dyDescent="0.2">
      <c r="A356" s="3"/>
    </row>
    <row r="357" spans="1:1" ht="16" x14ac:dyDescent="0.2">
      <c r="A357" s="3"/>
    </row>
    <row r="358" spans="1:1" ht="16" x14ac:dyDescent="0.2">
      <c r="A358" s="3"/>
    </row>
    <row r="359" spans="1:1" ht="16" x14ac:dyDescent="0.2">
      <c r="A359" s="3"/>
    </row>
    <row r="360" spans="1:1" ht="16" x14ac:dyDescent="0.2">
      <c r="A360" s="3"/>
    </row>
    <row r="361" spans="1:1" ht="16" x14ac:dyDescent="0.2">
      <c r="A361" s="3"/>
    </row>
    <row r="362" spans="1:1" ht="16" x14ac:dyDescent="0.2">
      <c r="A362" s="3"/>
    </row>
    <row r="363" spans="1:1" ht="16" x14ac:dyDescent="0.2">
      <c r="A363" s="3"/>
    </row>
    <row r="364" spans="1:1" ht="16" x14ac:dyDescent="0.2">
      <c r="A364" s="3"/>
    </row>
    <row r="365" spans="1:1" ht="16" x14ac:dyDescent="0.2">
      <c r="A365" s="3"/>
    </row>
    <row r="366" spans="1:1" ht="16" x14ac:dyDescent="0.2">
      <c r="A366" s="3"/>
    </row>
    <row r="367" spans="1:1" ht="16" x14ac:dyDescent="0.2">
      <c r="A367" s="3"/>
    </row>
    <row r="368" spans="1:1" ht="16" x14ac:dyDescent="0.2">
      <c r="A368" s="3"/>
    </row>
    <row r="369" spans="1:1" ht="16" x14ac:dyDescent="0.2">
      <c r="A369" s="3"/>
    </row>
    <row r="370" spans="1:1" ht="16" x14ac:dyDescent="0.2">
      <c r="A370" s="3"/>
    </row>
    <row r="371" spans="1:1" ht="16" x14ac:dyDescent="0.2">
      <c r="A371" s="3"/>
    </row>
    <row r="372" spans="1:1" ht="16" x14ac:dyDescent="0.2">
      <c r="A372" s="3"/>
    </row>
    <row r="373" spans="1:1" ht="16" x14ac:dyDescent="0.2">
      <c r="A373" s="3"/>
    </row>
    <row r="374" spans="1:1" ht="16" x14ac:dyDescent="0.2">
      <c r="A374" s="3"/>
    </row>
    <row r="375" spans="1:1" ht="16" x14ac:dyDescent="0.2">
      <c r="A375" s="3"/>
    </row>
    <row r="376" spans="1:1" ht="16" x14ac:dyDescent="0.2">
      <c r="A376" s="3"/>
    </row>
    <row r="377" spans="1:1" ht="16" x14ac:dyDescent="0.2">
      <c r="A377" s="3"/>
    </row>
    <row r="378" spans="1:1" ht="16" x14ac:dyDescent="0.2">
      <c r="A378" s="3"/>
    </row>
    <row r="379" spans="1:1" ht="16" x14ac:dyDescent="0.2">
      <c r="A379" s="3"/>
    </row>
    <row r="380" spans="1:1" ht="16" x14ac:dyDescent="0.2">
      <c r="A380" s="3"/>
    </row>
    <row r="381" spans="1:1" ht="16" x14ac:dyDescent="0.2">
      <c r="A381" s="3"/>
    </row>
    <row r="382" spans="1:1" ht="16" x14ac:dyDescent="0.2">
      <c r="A382" s="3"/>
    </row>
    <row r="383" spans="1:1" ht="16" x14ac:dyDescent="0.2">
      <c r="A383" s="3"/>
    </row>
    <row r="384" spans="1:1" ht="16" x14ac:dyDescent="0.2">
      <c r="A384" s="3"/>
    </row>
    <row r="385" spans="1:1" ht="16" x14ac:dyDescent="0.2">
      <c r="A385" s="3"/>
    </row>
    <row r="386" spans="1:1" ht="16" x14ac:dyDescent="0.2">
      <c r="A386" s="3"/>
    </row>
    <row r="387" spans="1:1" ht="16" x14ac:dyDescent="0.2">
      <c r="A387" s="3"/>
    </row>
    <row r="388" spans="1:1" ht="16" x14ac:dyDescent="0.2">
      <c r="A388" s="3"/>
    </row>
    <row r="389" spans="1:1" ht="16" x14ac:dyDescent="0.2">
      <c r="A389" s="3"/>
    </row>
    <row r="390" spans="1:1" ht="16" x14ac:dyDescent="0.2">
      <c r="A390" s="3"/>
    </row>
    <row r="391" spans="1:1" ht="16" x14ac:dyDescent="0.2">
      <c r="A391" s="3"/>
    </row>
    <row r="392" spans="1:1" ht="16" x14ac:dyDescent="0.2">
      <c r="A392" s="3"/>
    </row>
    <row r="393" spans="1:1" ht="16" x14ac:dyDescent="0.2">
      <c r="A393" s="3"/>
    </row>
    <row r="394" spans="1:1" ht="16" x14ac:dyDescent="0.2">
      <c r="A394" s="3"/>
    </row>
    <row r="395" spans="1:1" ht="16" x14ac:dyDescent="0.2">
      <c r="A395" s="3"/>
    </row>
    <row r="396" spans="1:1" ht="16" x14ac:dyDescent="0.2">
      <c r="A396" s="3"/>
    </row>
    <row r="397" spans="1:1" ht="16" x14ac:dyDescent="0.2">
      <c r="A397" s="3"/>
    </row>
    <row r="398" spans="1:1" ht="16" x14ac:dyDescent="0.2">
      <c r="A398" s="3"/>
    </row>
    <row r="399" spans="1:1" ht="16" x14ac:dyDescent="0.2">
      <c r="A399" s="3"/>
    </row>
    <row r="400" spans="1:1" ht="16" x14ac:dyDescent="0.2">
      <c r="A400" s="3"/>
    </row>
    <row r="401" spans="1:1" ht="16" x14ac:dyDescent="0.2">
      <c r="A401" s="3"/>
    </row>
    <row r="402" spans="1:1" ht="16" x14ac:dyDescent="0.2">
      <c r="A402" s="3"/>
    </row>
    <row r="403" spans="1:1" ht="16" x14ac:dyDescent="0.2">
      <c r="A403" s="3"/>
    </row>
    <row r="404" spans="1:1" ht="16" x14ac:dyDescent="0.2">
      <c r="A404" s="3"/>
    </row>
    <row r="405" spans="1:1" ht="16" x14ac:dyDescent="0.2">
      <c r="A405" s="3"/>
    </row>
    <row r="406" spans="1:1" ht="16" x14ac:dyDescent="0.2">
      <c r="A406" s="3"/>
    </row>
    <row r="407" spans="1:1" ht="16" x14ac:dyDescent="0.2">
      <c r="A407" s="3"/>
    </row>
    <row r="408" spans="1:1" ht="16" x14ac:dyDescent="0.2">
      <c r="A408" s="3"/>
    </row>
    <row r="409" spans="1:1" ht="16" x14ac:dyDescent="0.2">
      <c r="A409" s="3"/>
    </row>
    <row r="410" spans="1:1" ht="16" x14ac:dyDescent="0.2">
      <c r="A410" s="3"/>
    </row>
    <row r="411" spans="1:1" ht="16" x14ac:dyDescent="0.2">
      <c r="A411" s="3"/>
    </row>
    <row r="412" spans="1:1" ht="16" x14ac:dyDescent="0.2">
      <c r="A412" s="3"/>
    </row>
    <row r="413" spans="1:1" ht="16" x14ac:dyDescent="0.2">
      <c r="A413" s="3"/>
    </row>
    <row r="414" spans="1:1" ht="16" x14ac:dyDescent="0.2">
      <c r="A414" s="3"/>
    </row>
    <row r="415" spans="1:1" ht="16" x14ac:dyDescent="0.2">
      <c r="A415" s="3"/>
    </row>
    <row r="416" spans="1:1" ht="16" x14ac:dyDescent="0.2">
      <c r="A416" s="3"/>
    </row>
    <row r="417" spans="1:1" ht="16" x14ac:dyDescent="0.2">
      <c r="A417" s="3"/>
    </row>
    <row r="418" spans="1:1" ht="16" x14ac:dyDescent="0.2">
      <c r="A418" s="3"/>
    </row>
    <row r="419" spans="1:1" ht="16" x14ac:dyDescent="0.2">
      <c r="A419" s="3"/>
    </row>
    <row r="420" spans="1:1" ht="16" x14ac:dyDescent="0.2">
      <c r="A420" s="3"/>
    </row>
    <row r="421" spans="1:1" ht="16" x14ac:dyDescent="0.2">
      <c r="A421" s="3"/>
    </row>
    <row r="422" spans="1:1" ht="16" x14ac:dyDescent="0.2">
      <c r="A422" s="3"/>
    </row>
    <row r="423" spans="1:1" ht="16" x14ac:dyDescent="0.2">
      <c r="A423" s="3"/>
    </row>
    <row r="424" spans="1:1" ht="16" x14ac:dyDescent="0.2">
      <c r="A424" s="3"/>
    </row>
    <row r="425" spans="1:1" ht="16" x14ac:dyDescent="0.2">
      <c r="A425" s="3"/>
    </row>
    <row r="426" spans="1:1" ht="16" x14ac:dyDescent="0.2">
      <c r="A426" s="3"/>
    </row>
    <row r="427" spans="1:1" ht="16" x14ac:dyDescent="0.2">
      <c r="A427" s="3"/>
    </row>
    <row r="428" spans="1:1" ht="16" x14ac:dyDescent="0.2">
      <c r="A428" s="3"/>
    </row>
    <row r="429" spans="1:1" ht="16" x14ac:dyDescent="0.2">
      <c r="A429" s="3"/>
    </row>
    <row r="430" spans="1:1" ht="16" x14ac:dyDescent="0.2">
      <c r="A430" s="3"/>
    </row>
    <row r="431" spans="1:1" ht="16" x14ac:dyDescent="0.2">
      <c r="A431" s="3"/>
    </row>
    <row r="432" spans="1:1" ht="16" x14ac:dyDescent="0.2">
      <c r="A432" s="3"/>
    </row>
    <row r="433" spans="1:1" ht="16" x14ac:dyDescent="0.2">
      <c r="A433" s="3"/>
    </row>
    <row r="434" spans="1:1" ht="16" x14ac:dyDescent="0.2">
      <c r="A434" s="3"/>
    </row>
    <row r="435" spans="1:1" ht="16" x14ac:dyDescent="0.2">
      <c r="A435" s="3"/>
    </row>
    <row r="436" spans="1:1" ht="16" x14ac:dyDescent="0.2">
      <c r="A436" s="3"/>
    </row>
    <row r="437" spans="1:1" ht="16" x14ac:dyDescent="0.2">
      <c r="A437" s="3"/>
    </row>
    <row r="438" spans="1:1" ht="16" x14ac:dyDescent="0.2">
      <c r="A438" s="3"/>
    </row>
    <row r="439" spans="1:1" ht="16" x14ac:dyDescent="0.2">
      <c r="A439" s="3"/>
    </row>
    <row r="440" spans="1:1" ht="16" x14ac:dyDescent="0.2">
      <c r="A440" s="3"/>
    </row>
    <row r="441" spans="1:1" ht="16" x14ac:dyDescent="0.2">
      <c r="A441" s="3"/>
    </row>
    <row r="442" spans="1:1" ht="16" x14ac:dyDescent="0.2">
      <c r="A442" s="3"/>
    </row>
    <row r="443" spans="1:1" ht="16" x14ac:dyDescent="0.2">
      <c r="A443" s="3"/>
    </row>
    <row r="444" spans="1:1" ht="16" x14ac:dyDescent="0.2">
      <c r="A444" s="3"/>
    </row>
    <row r="445" spans="1:1" ht="16" x14ac:dyDescent="0.2">
      <c r="A445" s="3"/>
    </row>
    <row r="446" spans="1:1" ht="16" x14ac:dyDescent="0.2">
      <c r="A446" s="3"/>
    </row>
    <row r="447" spans="1:1" ht="16" x14ac:dyDescent="0.2">
      <c r="A447" s="3"/>
    </row>
    <row r="448" spans="1:1" ht="16" x14ac:dyDescent="0.2">
      <c r="A448" s="3"/>
    </row>
    <row r="449" spans="1:1" ht="16" x14ac:dyDescent="0.2">
      <c r="A449" s="3"/>
    </row>
    <row r="450" spans="1:1" ht="16" x14ac:dyDescent="0.2">
      <c r="A450" s="3"/>
    </row>
    <row r="451" spans="1:1" ht="16" x14ac:dyDescent="0.2">
      <c r="A451" s="3"/>
    </row>
    <row r="452" spans="1:1" ht="16" x14ac:dyDescent="0.2">
      <c r="A452" s="3"/>
    </row>
    <row r="453" spans="1:1" ht="16" x14ac:dyDescent="0.2">
      <c r="A453" s="3"/>
    </row>
    <row r="454" spans="1:1" ht="16" x14ac:dyDescent="0.2">
      <c r="A454" s="3"/>
    </row>
    <row r="455" spans="1:1" ht="16" x14ac:dyDescent="0.2">
      <c r="A455" s="3"/>
    </row>
    <row r="456" spans="1:1" ht="16" x14ac:dyDescent="0.2">
      <c r="A456" s="3"/>
    </row>
    <row r="457" spans="1:1" ht="16" x14ac:dyDescent="0.2">
      <c r="A457" s="3"/>
    </row>
    <row r="458" spans="1:1" ht="16" x14ac:dyDescent="0.2">
      <c r="A458" s="3"/>
    </row>
    <row r="459" spans="1:1" ht="16" x14ac:dyDescent="0.2">
      <c r="A459" s="3"/>
    </row>
    <row r="460" spans="1:1" ht="16" x14ac:dyDescent="0.2">
      <c r="A460" s="3"/>
    </row>
    <row r="461" spans="1:1" ht="16" x14ac:dyDescent="0.2">
      <c r="A461" s="3"/>
    </row>
    <row r="462" spans="1:1" ht="16" x14ac:dyDescent="0.2">
      <c r="A462" s="3"/>
    </row>
    <row r="463" spans="1:1" ht="16" x14ac:dyDescent="0.2">
      <c r="A463" s="3"/>
    </row>
    <row r="464" spans="1:1" ht="16" x14ac:dyDescent="0.2">
      <c r="A464" s="3"/>
    </row>
    <row r="465" spans="1:1" ht="16" x14ac:dyDescent="0.2">
      <c r="A465" s="3"/>
    </row>
    <row r="466" spans="1:1" ht="16" x14ac:dyDescent="0.2">
      <c r="A466" s="3"/>
    </row>
    <row r="467" spans="1:1" ht="16" x14ac:dyDescent="0.2">
      <c r="A467" s="3"/>
    </row>
    <row r="468" spans="1:1" ht="16" x14ac:dyDescent="0.2">
      <c r="A468" s="3"/>
    </row>
    <row r="469" spans="1:1" ht="16" x14ac:dyDescent="0.2">
      <c r="A469" s="3"/>
    </row>
    <row r="470" spans="1:1" ht="16" x14ac:dyDescent="0.2">
      <c r="A470" s="3"/>
    </row>
    <row r="471" spans="1:1" ht="16" x14ac:dyDescent="0.2">
      <c r="A471" s="3"/>
    </row>
    <row r="472" spans="1:1" ht="16" x14ac:dyDescent="0.2">
      <c r="A472" s="3"/>
    </row>
    <row r="473" spans="1:1" ht="16" x14ac:dyDescent="0.2">
      <c r="A473" s="3"/>
    </row>
    <row r="474" spans="1:1" ht="16" x14ac:dyDescent="0.2">
      <c r="A474" s="3"/>
    </row>
    <row r="475" spans="1:1" ht="16" x14ac:dyDescent="0.2">
      <c r="A475" s="3"/>
    </row>
    <row r="476" spans="1:1" ht="16" x14ac:dyDescent="0.2">
      <c r="A476" s="3"/>
    </row>
    <row r="477" spans="1:1" ht="16" x14ac:dyDescent="0.2">
      <c r="A477" s="3"/>
    </row>
    <row r="478" spans="1:1" ht="16" x14ac:dyDescent="0.2">
      <c r="A478" s="3"/>
    </row>
    <row r="479" spans="1:1" ht="16" x14ac:dyDescent="0.2">
      <c r="A479" s="3"/>
    </row>
    <row r="480" spans="1:1" ht="16" x14ac:dyDescent="0.2">
      <c r="A480" s="3"/>
    </row>
    <row r="481" spans="1:1" ht="16" x14ac:dyDescent="0.2">
      <c r="A481" s="3"/>
    </row>
    <row r="482" spans="1:1" ht="16" x14ac:dyDescent="0.2">
      <c r="A482" s="3"/>
    </row>
    <row r="483" spans="1:1" ht="16" x14ac:dyDescent="0.2">
      <c r="A483" s="3"/>
    </row>
    <row r="484" spans="1:1" ht="16" x14ac:dyDescent="0.2">
      <c r="A484" s="3"/>
    </row>
    <row r="485" spans="1:1" ht="16" x14ac:dyDescent="0.2">
      <c r="A485" s="3"/>
    </row>
    <row r="486" spans="1:1" ht="16" x14ac:dyDescent="0.2">
      <c r="A486" s="3"/>
    </row>
    <row r="487" spans="1:1" ht="16" x14ac:dyDescent="0.2">
      <c r="A487" s="3"/>
    </row>
    <row r="488" spans="1:1" ht="16" x14ac:dyDescent="0.2">
      <c r="A488" s="3"/>
    </row>
    <row r="489" spans="1:1" ht="16" x14ac:dyDescent="0.2">
      <c r="A489" s="3"/>
    </row>
    <row r="490" spans="1:1" ht="16" x14ac:dyDescent="0.2">
      <c r="A490" s="3"/>
    </row>
    <row r="491" spans="1:1" ht="16" x14ac:dyDescent="0.2">
      <c r="A491" s="3"/>
    </row>
    <row r="492" spans="1:1" ht="16" x14ac:dyDescent="0.2">
      <c r="A492" s="3"/>
    </row>
    <row r="493" spans="1:1" ht="16" x14ac:dyDescent="0.2">
      <c r="A493" s="3"/>
    </row>
    <row r="494" spans="1:1" ht="16" x14ac:dyDescent="0.2">
      <c r="A494" s="3"/>
    </row>
    <row r="495" spans="1:1" ht="16" x14ac:dyDescent="0.2">
      <c r="A495" s="3"/>
    </row>
    <row r="496" spans="1:1" ht="16" x14ac:dyDescent="0.2">
      <c r="A496" s="3"/>
    </row>
    <row r="497" spans="1:1" ht="16" x14ac:dyDescent="0.2">
      <c r="A497" s="3"/>
    </row>
    <row r="498" spans="1:1" ht="16" x14ac:dyDescent="0.2">
      <c r="A498" s="3"/>
    </row>
    <row r="499" spans="1:1" ht="16" x14ac:dyDescent="0.2">
      <c r="A499" s="3"/>
    </row>
    <row r="500" spans="1:1" ht="16" x14ac:dyDescent="0.2">
      <c r="A500" s="3"/>
    </row>
    <row r="501" spans="1:1" ht="16" x14ac:dyDescent="0.2">
      <c r="A501" s="3"/>
    </row>
    <row r="502" spans="1:1" ht="16" x14ac:dyDescent="0.2">
      <c r="A502" s="3"/>
    </row>
    <row r="503" spans="1:1" ht="16" x14ac:dyDescent="0.2">
      <c r="A503" s="3"/>
    </row>
    <row r="504" spans="1:1" ht="16" x14ac:dyDescent="0.2">
      <c r="A504" s="3"/>
    </row>
    <row r="505" spans="1:1" ht="16" x14ac:dyDescent="0.2">
      <c r="A505" s="3"/>
    </row>
    <row r="506" spans="1:1" ht="16" x14ac:dyDescent="0.2">
      <c r="A506" s="3"/>
    </row>
    <row r="507" spans="1:1" ht="16" x14ac:dyDescent="0.2">
      <c r="A507" s="3"/>
    </row>
    <row r="508" spans="1:1" ht="16" x14ac:dyDescent="0.2">
      <c r="A508" s="3"/>
    </row>
    <row r="509" spans="1:1" ht="16" x14ac:dyDescent="0.2">
      <c r="A509" s="3"/>
    </row>
    <row r="510" spans="1:1" ht="16" x14ac:dyDescent="0.2">
      <c r="A510" s="3"/>
    </row>
    <row r="511" spans="1:1" ht="16" x14ac:dyDescent="0.2">
      <c r="A511" s="3"/>
    </row>
    <row r="512" spans="1:1" ht="16" x14ac:dyDescent="0.2">
      <c r="A512" s="3"/>
    </row>
    <row r="513" spans="1:1" ht="16" x14ac:dyDescent="0.2">
      <c r="A513" s="3"/>
    </row>
    <row r="514" spans="1:1" ht="16" x14ac:dyDescent="0.2">
      <c r="A514" s="3"/>
    </row>
    <row r="515" spans="1:1" ht="16" x14ac:dyDescent="0.2">
      <c r="A515" s="3"/>
    </row>
    <row r="516" spans="1:1" ht="16" x14ac:dyDescent="0.2">
      <c r="A516" s="3"/>
    </row>
    <row r="517" spans="1:1" ht="16" x14ac:dyDescent="0.2">
      <c r="A517" s="3"/>
    </row>
    <row r="518" spans="1:1" ht="16" x14ac:dyDescent="0.2">
      <c r="A518" s="3"/>
    </row>
    <row r="519" spans="1:1" ht="16" x14ac:dyDescent="0.2">
      <c r="A519" s="3"/>
    </row>
    <row r="520" spans="1:1" ht="16" x14ac:dyDescent="0.2">
      <c r="A520" s="3"/>
    </row>
    <row r="521" spans="1:1" ht="16" x14ac:dyDescent="0.2">
      <c r="A521" s="3"/>
    </row>
    <row r="522" spans="1:1" ht="16" x14ac:dyDescent="0.2">
      <c r="A522" s="3"/>
    </row>
    <row r="523" spans="1:1" ht="16" x14ac:dyDescent="0.2">
      <c r="A523" s="3"/>
    </row>
    <row r="524" spans="1:1" ht="16" x14ac:dyDescent="0.2">
      <c r="A524" s="3"/>
    </row>
    <row r="525" spans="1:1" ht="16" x14ac:dyDescent="0.2">
      <c r="A525" s="3"/>
    </row>
    <row r="526" spans="1:1" ht="16" x14ac:dyDescent="0.2">
      <c r="A526" s="3"/>
    </row>
    <row r="527" spans="1:1" ht="16" x14ac:dyDescent="0.2">
      <c r="A527" s="3"/>
    </row>
    <row r="528" spans="1:1" ht="16" x14ac:dyDescent="0.2">
      <c r="A528" s="3"/>
    </row>
    <row r="529" spans="1:1" ht="16" x14ac:dyDescent="0.2">
      <c r="A529" s="3"/>
    </row>
    <row r="530" spans="1:1" ht="16" x14ac:dyDescent="0.2">
      <c r="A530" s="3"/>
    </row>
    <row r="531" spans="1:1" ht="16" x14ac:dyDescent="0.2">
      <c r="A531" s="3"/>
    </row>
    <row r="532" spans="1:1" ht="16" x14ac:dyDescent="0.2">
      <c r="A532" s="3"/>
    </row>
    <row r="533" spans="1:1" ht="16" x14ac:dyDescent="0.2">
      <c r="A533" s="3"/>
    </row>
    <row r="534" spans="1:1" ht="16" x14ac:dyDescent="0.2">
      <c r="A534" s="3"/>
    </row>
    <row r="535" spans="1:1" ht="16" x14ac:dyDescent="0.2">
      <c r="A535" s="3"/>
    </row>
    <row r="536" spans="1:1" ht="16" x14ac:dyDescent="0.2">
      <c r="A536" s="3"/>
    </row>
    <row r="537" spans="1:1" ht="16" x14ac:dyDescent="0.2">
      <c r="A537" s="3"/>
    </row>
    <row r="538" spans="1:1" ht="16" x14ac:dyDescent="0.2">
      <c r="A538" s="3"/>
    </row>
    <row r="539" spans="1:1" ht="16" x14ac:dyDescent="0.2">
      <c r="A539" s="3"/>
    </row>
    <row r="540" spans="1:1" ht="16" x14ac:dyDescent="0.2">
      <c r="A540" s="3"/>
    </row>
    <row r="541" spans="1:1" ht="16" x14ac:dyDescent="0.2">
      <c r="A541" s="3"/>
    </row>
    <row r="542" spans="1:1" ht="16" x14ac:dyDescent="0.2">
      <c r="A542" s="3"/>
    </row>
    <row r="543" spans="1:1" ht="16" x14ac:dyDescent="0.2">
      <c r="A543" s="3"/>
    </row>
    <row r="544" spans="1:1" ht="16" x14ac:dyDescent="0.2">
      <c r="A544" s="3"/>
    </row>
    <row r="545" spans="1:1" ht="16" x14ac:dyDescent="0.2">
      <c r="A545" s="3"/>
    </row>
    <row r="546" spans="1:1" ht="16" x14ac:dyDescent="0.2">
      <c r="A546" s="3"/>
    </row>
    <row r="547" spans="1:1" ht="16" x14ac:dyDescent="0.2">
      <c r="A547" s="3"/>
    </row>
    <row r="548" spans="1:1" ht="16" x14ac:dyDescent="0.2">
      <c r="A548" s="3"/>
    </row>
    <row r="549" spans="1:1" ht="16" x14ac:dyDescent="0.2">
      <c r="A549" s="3"/>
    </row>
    <row r="550" spans="1:1" ht="16" x14ac:dyDescent="0.2">
      <c r="A550" s="3"/>
    </row>
    <row r="551" spans="1:1" ht="16" x14ac:dyDescent="0.2">
      <c r="A551" s="3"/>
    </row>
    <row r="552" spans="1:1" ht="16" x14ac:dyDescent="0.2">
      <c r="A552" s="3"/>
    </row>
    <row r="553" spans="1:1" ht="16" x14ac:dyDescent="0.2">
      <c r="A553" s="3"/>
    </row>
    <row r="554" spans="1:1" ht="16" x14ac:dyDescent="0.2">
      <c r="A554" s="3"/>
    </row>
    <row r="555" spans="1:1" ht="16" x14ac:dyDescent="0.2">
      <c r="A555" s="3"/>
    </row>
    <row r="556" spans="1:1" ht="16" x14ac:dyDescent="0.2">
      <c r="A556" s="3"/>
    </row>
    <row r="557" spans="1:1" ht="16" x14ac:dyDescent="0.2">
      <c r="A557" s="3"/>
    </row>
    <row r="558" spans="1:1" ht="16" x14ac:dyDescent="0.2">
      <c r="A558" s="3"/>
    </row>
    <row r="559" spans="1:1" ht="16" x14ac:dyDescent="0.2">
      <c r="A559" s="3"/>
    </row>
    <row r="560" spans="1:1" ht="16" x14ac:dyDescent="0.2">
      <c r="A560" s="3"/>
    </row>
    <row r="561" spans="1:1" ht="16" x14ac:dyDescent="0.2">
      <c r="A561" s="3"/>
    </row>
    <row r="562" spans="1:1" ht="16" x14ac:dyDescent="0.2">
      <c r="A562" s="3"/>
    </row>
    <row r="563" spans="1:1" ht="16" x14ac:dyDescent="0.2">
      <c r="A563" s="3"/>
    </row>
    <row r="564" spans="1:1" ht="16" x14ac:dyDescent="0.2">
      <c r="A564" s="3"/>
    </row>
    <row r="565" spans="1:1" ht="16" x14ac:dyDescent="0.2">
      <c r="A565" s="3"/>
    </row>
    <row r="566" spans="1:1" ht="16" x14ac:dyDescent="0.2">
      <c r="A566" s="3"/>
    </row>
    <row r="567" spans="1:1" ht="16" x14ac:dyDescent="0.2">
      <c r="A567" s="3"/>
    </row>
    <row r="568" spans="1:1" ht="16" x14ac:dyDescent="0.2">
      <c r="A568" s="3"/>
    </row>
    <row r="569" spans="1:1" ht="16" x14ac:dyDescent="0.2">
      <c r="A569" s="3"/>
    </row>
    <row r="570" spans="1:1" ht="16" x14ac:dyDescent="0.2">
      <c r="A570" s="3"/>
    </row>
    <row r="571" spans="1:1" ht="16" x14ac:dyDescent="0.2">
      <c r="A571" s="3"/>
    </row>
    <row r="572" spans="1:1" ht="16" x14ac:dyDescent="0.2">
      <c r="A572" s="3"/>
    </row>
    <row r="573" spans="1:1" ht="16" x14ac:dyDescent="0.2">
      <c r="A573" s="3"/>
    </row>
    <row r="574" spans="1:1" ht="16" x14ac:dyDescent="0.2">
      <c r="A574" s="3"/>
    </row>
    <row r="575" spans="1:1" ht="16" x14ac:dyDescent="0.2">
      <c r="A575" s="3"/>
    </row>
    <row r="576" spans="1:1" ht="16" x14ac:dyDescent="0.2">
      <c r="A576" s="3"/>
    </row>
    <row r="577" spans="1:1" ht="16" x14ac:dyDescent="0.2">
      <c r="A577" s="3"/>
    </row>
    <row r="578" spans="1:1" ht="16" x14ac:dyDescent="0.2">
      <c r="A578" s="3"/>
    </row>
    <row r="579" spans="1:1" ht="16" x14ac:dyDescent="0.2">
      <c r="A579" s="3"/>
    </row>
    <row r="580" spans="1:1" ht="16" x14ac:dyDescent="0.2">
      <c r="A580" s="3"/>
    </row>
    <row r="581" spans="1:1" ht="16" x14ac:dyDescent="0.2">
      <c r="A581" s="3"/>
    </row>
    <row r="582" spans="1:1" ht="16" x14ac:dyDescent="0.2">
      <c r="A582" s="3"/>
    </row>
    <row r="583" spans="1:1" ht="16" x14ac:dyDescent="0.2">
      <c r="A583" s="3"/>
    </row>
    <row r="584" spans="1:1" ht="16" x14ac:dyDescent="0.2">
      <c r="A584" s="3"/>
    </row>
    <row r="585" spans="1:1" ht="16" x14ac:dyDescent="0.2">
      <c r="A585" s="3"/>
    </row>
    <row r="586" spans="1:1" ht="16" x14ac:dyDescent="0.2">
      <c r="A586" s="3"/>
    </row>
    <row r="587" spans="1:1" ht="16" x14ac:dyDescent="0.2">
      <c r="A587" s="3"/>
    </row>
    <row r="588" spans="1:1" ht="16" x14ac:dyDescent="0.2">
      <c r="A588" s="3"/>
    </row>
    <row r="589" spans="1:1" ht="16" x14ac:dyDescent="0.2">
      <c r="A589" s="3"/>
    </row>
    <row r="590" spans="1:1" ht="16" x14ac:dyDescent="0.2">
      <c r="A590" s="3"/>
    </row>
    <row r="591" spans="1:1" ht="16" x14ac:dyDescent="0.2">
      <c r="A591" s="3"/>
    </row>
    <row r="592" spans="1:1" ht="16" x14ac:dyDescent="0.2">
      <c r="A592" s="3"/>
    </row>
    <row r="593" spans="1:1" ht="16" x14ac:dyDescent="0.2">
      <c r="A593" s="3"/>
    </row>
    <row r="594" spans="1:1" ht="16" x14ac:dyDescent="0.2">
      <c r="A594" s="3"/>
    </row>
    <row r="595" spans="1:1" ht="16" x14ac:dyDescent="0.2">
      <c r="A595" s="3"/>
    </row>
    <row r="596" spans="1:1" ht="16" x14ac:dyDescent="0.2">
      <c r="A596" s="3"/>
    </row>
    <row r="597" spans="1:1" ht="16" x14ac:dyDescent="0.2">
      <c r="A597" s="3"/>
    </row>
    <row r="598" spans="1:1" ht="16" x14ac:dyDescent="0.2">
      <c r="A598" s="3"/>
    </row>
    <row r="599" spans="1:1" ht="16" x14ac:dyDescent="0.2">
      <c r="A599" s="3"/>
    </row>
    <row r="600" spans="1:1" ht="16" x14ac:dyDescent="0.2">
      <c r="A600" s="3"/>
    </row>
    <row r="601" spans="1:1" ht="16" x14ac:dyDescent="0.2">
      <c r="A601" s="3"/>
    </row>
    <row r="602" spans="1:1" ht="16" x14ac:dyDescent="0.2">
      <c r="A602" s="3"/>
    </row>
    <row r="603" spans="1:1" ht="16" x14ac:dyDescent="0.2">
      <c r="A603" s="3"/>
    </row>
    <row r="604" spans="1:1" ht="16" x14ac:dyDescent="0.2">
      <c r="A604" s="3"/>
    </row>
    <row r="605" spans="1:1" ht="16" x14ac:dyDescent="0.2">
      <c r="A605" s="3"/>
    </row>
    <row r="606" spans="1:1" ht="16" x14ac:dyDescent="0.2">
      <c r="A606" s="3"/>
    </row>
    <row r="607" spans="1:1" ht="16" x14ac:dyDescent="0.2">
      <c r="A607" s="3"/>
    </row>
    <row r="608" spans="1:1" ht="16" x14ac:dyDescent="0.2">
      <c r="A608" s="3"/>
    </row>
    <row r="609" spans="1:1" ht="16" x14ac:dyDescent="0.2">
      <c r="A609" s="3"/>
    </row>
    <row r="610" spans="1:1" ht="16" x14ac:dyDescent="0.2">
      <c r="A610" s="3"/>
    </row>
    <row r="611" spans="1:1" ht="16" x14ac:dyDescent="0.2">
      <c r="A611" s="3"/>
    </row>
    <row r="612" spans="1:1" ht="16" x14ac:dyDescent="0.2">
      <c r="A612" s="3"/>
    </row>
    <row r="613" spans="1:1" ht="16" x14ac:dyDescent="0.2">
      <c r="A613" s="3"/>
    </row>
    <row r="614" spans="1:1" ht="16" x14ac:dyDescent="0.2">
      <c r="A614" s="3"/>
    </row>
    <row r="615" spans="1:1" ht="16" x14ac:dyDescent="0.2">
      <c r="A615" s="3"/>
    </row>
    <row r="616" spans="1:1" ht="16" x14ac:dyDescent="0.2">
      <c r="A616" s="3"/>
    </row>
    <row r="617" spans="1:1" ht="16" x14ac:dyDescent="0.2">
      <c r="A617" s="3"/>
    </row>
    <row r="618" spans="1:1" ht="16" x14ac:dyDescent="0.2">
      <c r="A618" s="3"/>
    </row>
    <row r="619" spans="1:1" ht="16" x14ac:dyDescent="0.2">
      <c r="A619" s="3"/>
    </row>
    <row r="620" spans="1:1" ht="16" x14ac:dyDescent="0.2">
      <c r="A620" s="3"/>
    </row>
    <row r="621" spans="1:1" ht="16" x14ac:dyDescent="0.2">
      <c r="A621" s="3"/>
    </row>
    <row r="622" spans="1:1" ht="16" x14ac:dyDescent="0.2">
      <c r="A622" s="3"/>
    </row>
    <row r="623" spans="1:1" ht="16" x14ac:dyDescent="0.2">
      <c r="A623" s="3"/>
    </row>
    <row r="624" spans="1:1" ht="16" x14ac:dyDescent="0.2">
      <c r="A624" s="3"/>
    </row>
    <row r="625" spans="1:1" ht="16" x14ac:dyDescent="0.2">
      <c r="A625" s="3"/>
    </row>
    <row r="626" spans="1:1" ht="16" x14ac:dyDescent="0.2">
      <c r="A626" s="3"/>
    </row>
    <row r="627" spans="1:1" ht="16" x14ac:dyDescent="0.2">
      <c r="A627" s="3"/>
    </row>
    <row r="628" spans="1:1" ht="16" x14ac:dyDescent="0.2">
      <c r="A628" s="3"/>
    </row>
    <row r="629" spans="1:1" ht="16" x14ac:dyDescent="0.2">
      <c r="A629" s="3"/>
    </row>
    <row r="630" spans="1:1" ht="16" x14ac:dyDescent="0.2">
      <c r="A630" s="3"/>
    </row>
    <row r="631" spans="1:1" ht="16" x14ac:dyDescent="0.2">
      <c r="A631" s="3"/>
    </row>
    <row r="632" spans="1:1" ht="16" x14ac:dyDescent="0.2">
      <c r="A632" s="3"/>
    </row>
    <row r="633" spans="1:1" ht="16" x14ac:dyDescent="0.2">
      <c r="A633" s="3"/>
    </row>
    <row r="634" spans="1:1" ht="16" x14ac:dyDescent="0.2">
      <c r="A634" s="3"/>
    </row>
    <row r="635" spans="1:1" ht="16" x14ac:dyDescent="0.2">
      <c r="A635" s="3"/>
    </row>
    <row r="636" spans="1:1" ht="16" x14ac:dyDescent="0.2">
      <c r="A636" s="3"/>
    </row>
    <row r="637" spans="1:1" ht="16" x14ac:dyDescent="0.2">
      <c r="A637" s="3"/>
    </row>
    <row r="638" spans="1:1" ht="16" x14ac:dyDescent="0.2">
      <c r="A638" s="3"/>
    </row>
    <row r="639" spans="1:1" ht="16" x14ac:dyDescent="0.2">
      <c r="A639" s="3"/>
    </row>
    <row r="640" spans="1:1" ht="16" x14ac:dyDescent="0.2">
      <c r="A640" s="3"/>
    </row>
    <row r="641" spans="1:1" ht="16" x14ac:dyDescent="0.2">
      <c r="A641" s="3"/>
    </row>
    <row r="642" spans="1:1" ht="16" x14ac:dyDescent="0.2">
      <c r="A642" s="3"/>
    </row>
    <row r="643" spans="1:1" ht="16" x14ac:dyDescent="0.2">
      <c r="A643" s="3"/>
    </row>
    <row r="644" spans="1:1" ht="16" x14ac:dyDescent="0.2">
      <c r="A644" s="3"/>
    </row>
    <row r="645" spans="1:1" ht="16" x14ac:dyDescent="0.2">
      <c r="A645" s="3"/>
    </row>
    <row r="646" spans="1:1" ht="16" x14ac:dyDescent="0.2">
      <c r="A646" s="3"/>
    </row>
    <row r="647" spans="1:1" ht="16" x14ac:dyDescent="0.2">
      <c r="A647" s="3"/>
    </row>
    <row r="648" spans="1:1" ht="16" x14ac:dyDescent="0.2">
      <c r="A648" s="3"/>
    </row>
    <row r="649" spans="1:1" ht="16" x14ac:dyDescent="0.2">
      <c r="A649" s="3"/>
    </row>
    <row r="650" spans="1:1" ht="16" x14ac:dyDescent="0.2">
      <c r="A650" s="3"/>
    </row>
    <row r="651" spans="1:1" ht="16" x14ac:dyDescent="0.2">
      <c r="A651" s="3"/>
    </row>
    <row r="652" spans="1:1" ht="16" x14ac:dyDescent="0.2">
      <c r="A652" s="3"/>
    </row>
    <row r="653" spans="1:1" ht="16" x14ac:dyDescent="0.2">
      <c r="A653" s="3"/>
    </row>
    <row r="654" spans="1:1" ht="16" x14ac:dyDescent="0.2">
      <c r="A654" s="3"/>
    </row>
    <row r="655" spans="1:1" ht="16" x14ac:dyDescent="0.2">
      <c r="A655" s="3"/>
    </row>
    <row r="656" spans="1:1" ht="16" x14ac:dyDescent="0.2">
      <c r="A656" s="3"/>
    </row>
    <row r="657" spans="1:1" ht="16" x14ac:dyDescent="0.2">
      <c r="A657" s="3"/>
    </row>
    <row r="658" spans="1:1" ht="16" x14ac:dyDescent="0.2">
      <c r="A658" s="3"/>
    </row>
    <row r="659" spans="1:1" ht="16" x14ac:dyDescent="0.2">
      <c r="A659" s="3"/>
    </row>
    <row r="660" spans="1:1" ht="16" x14ac:dyDescent="0.2">
      <c r="A660" s="3"/>
    </row>
    <row r="661" spans="1:1" ht="16" x14ac:dyDescent="0.2">
      <c r="A661" s="3"/>
    </row>
    <row r="662" spans="1:1" ht="16" x14ac:dyDescent="0.2">
      <c r="A662" s="3"/>
    </row>
    <row r="663" spans="1:1" ht="16" x14ac:dyDescent="0.2">
      <c r="A663" s="3"/>
    </row>
    <row r="664" spans="1:1" ht="16" x14ac:dyDescent="0.2">
      <c r="A664" s="3"/>
    </row>
    <row r="665" spans="1:1" ht="16" x14ac:dyDescent="0.2">
      <c r="A665" s="3"/>
    </row>
    <row r="666" spans="1:1" ht="16" x14ac:dyDescent="0.2">
      <c r="A666" s="3"/>
    </row>
    <row r="667" spans="1:1" ht="16" x14ac:dyDescent="0.2">
      <c r="A667" s="3"/>
    </row>
    <row r="668" spans="1:1" ht="16" x14ac:dyDescent="0.2">
      <c r="A668" s="3"/>
    </row>
    <row r="669" spans="1:1" ht="16" x14ac:dyDescent="0.2">
      <c r="A669" s="3"/>
    </row>
    <row r="670" spans="1:1" ht="16" x14ac:dyDescent="0.2">
      <c r="A670" s="3"/>
    </row>
    <row r="671" spans="1:1" ht="16" x14ac:dyDescent="0.2">
      <c r="A671" s="3"/>
    </row>
    <row r="672" spans="1:1" ht="16" x14ac:dyDescent="0.2">
      <c r="A672" s="3"/>
    </row>
    <row r="673" spans="1:1" ht="16" x14ac:dyDescent="0.2">
      <c r="A673" s="3"/>
    </row>
    <row r="674" spans="1:1" ht="16" x14ac:dyDescent="0.2">
      <c r="A674" s="3"/>
    </row>
    <row r="675" spans="1:1" ht="16" x14ac:dyDescent="0.2">
      <c r="A675" s="3"/>
    </row>
    <row r="676" spans="1:1" ht="16" x14ac:dyDescent="0.2">
      <c r="A676" s="3"/>
    </row>
    <row r="677" spans="1:1" ht="16" x14ac:dyDescent="0.2">
      <c r="A677" s="3"/>
    </row>
    <row r="678" spans="1:1" ht="16" x14ac:dyDescent="0.2">
      <c r="A678" s="3"/>
    </row>
    <row r="679" spans="1:1" ht="16" x14ac:dyDescent="0.2">
      <c r="A679" s="3"/>
    </row>
    <row r="680" spans="1:1" ht="16" x14ac:dyDescent="0.2">
      <c r="A680" s="3"/>
    </row>
    <row r="681" spans="1:1" ht="16" x14ac:dyDescent="0.2">
      <c r="A681" s="3"/>
    </row>
    <row r="682" spans="1:1" ht="16" x14ac:dyDescent="0.2">
      <c r="A682" s="3"/>
    </row>
    <row r="683" spans="1:1" ht="16" x14ac:dyDescent="0.2">
      <c r="A683" s="3"/>
    </row>
    <row r="684" spans="1:1" ht="16" x14ac:dyDescent="0.2">
      <c r="A684" s="3"/>
    </row>
    <row r="685" spans="1:1" ht="16" x14ac:dyDescent="0.2">
      <c r="A685" s="3"/>
    </row>
    <row r="686" spans="1:1" ht="16" x14ac:dyDescent="0.2">
      <c r="A686" s="3"/>
    </row>
    <row r="687" spans="1:1" ht="16" x14ac:dyDescent="0.2">
      <c r="A687" s="3"/>
    </row>
    <row r="688" spans="1:1" ht="16" x14ac:dyDescent="0.2">
      <c r="A688" s="3"/>
    </row>
    <row r="689" spans="1:1" ht="16" x14ac:dyDescent="0.2">
      <c r="A689" s="3"/>
    </row>
    <row r="690" spans="1:1" ht="16" x14ac:dyDescent="0.2">
      <c r="A690" s="3"/>
    </row>
    <row r="691" spans="1:1" ht="16" x14ac:dyDescent="0.2">
      <c r="A691" s="3"/>
    </row>
    <row r="692" spans="1:1" ht="16" x14ac:dyDescent="0.2">
      <c r="A692" s="3"/>
    </row>
    <row r="693" spans="1:1" ht="16" x14ac:dyDescent="0.2">
      <c r="A693" s="3"/>
    </row>
    <row r="694" spans="1:1" ht="16" x14ac:dyDescent="0.2">
      <c r="A694" s="3"/>
    </row>
    <row r="695" spans="1:1" ht="16" x14ac:dyDescent="0.2">
      <c r="A695" s="3"/>
    </row>
    <row r="696" spans="1:1" ht="16" x14ac:dyDescent="0.2">
      <c r="A696" s="3"/>
    </row>
    <row r="697" spans="1:1" ht="16" x14ac:dyDescent="0.2">
      <c r="A697" s="3"/>
    </row>
    <row r="698" spans="1:1" ht="16" x14ac:dyDescent="0.2">
      <c r="A698" s="3"/>
    </row>
    <row r="699" spans="1:1" ht="16" x14ac:dyDescent="0.2">
      <c r="A699" s="3"/>
    </row>
    <row r="700" spans="1:1" ht="16" x14ac:dyDescent="0.2">
      <c r="A700" s="3"/>
    </row>
    <row r="701" spans="1:1" ht="16" x14ac:dyDescent="0.2">
      <c r="A701" s="3"/>
    </row>
    <row r="702" spans="1:1" ht="16" x14ac:dyDescent="0.2">
      <c r="A702" s="3"/>
    </row>
    <row r="703" spans="1:1" ht="16" x14ac:dyDescent="0.2">
      <c r="A703" s="3"/>
    </row>
    <row r="704" spans="1:1" ht="16" x14ac:dyDescent="0.2">
      <c r="A704" s="3"/>
    </row>
    <row r="705" spans="1:1" ht="16" x14ac:dyDescent="0.2">
      <c r="A705" s="3"/>
    </row>
    <row r="706" spans="1:1" ht="16" x14ac:dyDescent="0.2">
      <c r="A706" s="3"/>
    </row>
    <row r="707" spans="1:1" ht="16" x14ac:dyDescent="0.2">
      <c r="A707" s="3"/>
    </row>
    <row r="708" spans="1:1" ht="16" x14ac:dyDescent="0.2">
      <c r="A708" s="3"/>
    </row>
    <row r="709" spans="1:1" ht="16" x14ac:dyDescent="0.2">
      <c r="A709" s="3"/>
    </row>
    <row r="710" spans="1:1" ht="16" x14ac:dyDescent="0.2">
      <c r="A710" s="3"/>
    </row>
    <row r="711" spans="1:1" ht="16" x14ac:dyDescent="0.2">
      <c r="A711" s="3"/>
    </row>
    <row r="712" spans="1:1" ht="16" x14ac:dyDescent="0.2">
      <c r="A712" s="3"/>
    </row>
    <row r="713" spans="1:1" ht="16" x14ac:dyDescent="0.2">
      <c r="A713" s="3"/>
    </row>
    <row r="714" spans="1:1" ht="16" x14ac:dyDescent="0.2">
      <c r="A714" s="3"/>
    </row>
    <row r="715" spans="1:1" ht="16" x14ac:dyDescent="0.2">
      <c r="A715" s="3"/>
    </row>
    <row r="716" spans="1:1" ht="16" x14ac:dyDescent="0.2">
      <c r="A716" s="3"/>
    </row>
    <row r="717" spans="1:1" ht="16" x14ac:dyDescent="0.2">
      <c r="A717" s="3"/>
    </row>
    <row r="718" spans="1:1" ht="16" x14ac:dyDescent="0.2">
      <c r="A718" s="3"/>
    </row>
    <row r="719" spans="1:1" ht="16" x14ac:dyDescent="0.2">
      <c r="A719" s="3"/>
    </row>
    <row r="720" spans="1:1" ht="16" x14ac:dyDescent="0.2">
      <c r="A720" s="3"/>
    </row>
    <row r="721" spans="1:1" ht="16" x14ac:dyDescent="0.2">
      <c r="A721" s="3"/>
    </row>
    <row r="722" spans="1:1" ht="16" x14ac:dyDescent="0.2">
      <c r="A722" s="3"/>
    </row>
    <row r="723" spans="1:1" ht="16" x14ac:dyDescent="0.2">
      <c r="A723" s="3"/>
    </row>
    <row r="724" spans="1:1" ht="16" x14ac:dyDescent="0.2">
      <c r="A724" s="3"/>
    </row>
    <row r="725" spans="1:1" ht="16" x14ac:dyDescent="0.2">
      <c r="A725" s="3"/>
    </row>
    <row r="726" spans="1:1" ht="16" x14ac:dyDescent="0.2">
      <c r="A726" s="3"/>
    </row>
    <row r="727" spans="1:1" ht="16" x14ac:dyDescent="0.2">
      <c r="A727" s="3"/>
    </row>
    <row r="728" spans="1:1" ht="16" x14ac:dyDescent="0.2">
      <c r="A728" s="3"/>
    </row>
    <row r="729" spans="1:1" ht="16" x14ac:dyDescent="0.2">
      <c r="A729" s="3"/>
    </row>
    <row r="730" spans="1:1" ht="16" x14ac:dyDescent="0.2">
      <c r="A730" s="3"/>
    </row>
    <row r="731" spans="1:1" ht="16" x14ac:dyDescent="0.2">
      <c r="A731" s="3"/>
    </row>
    <row r="732" spans="1:1" ht="16" x14ac:dyDescent="0.2">
      <c r="A732" s="3"/>
    </row>
    <row r="733" spans="1:1" ht="16" x14ac:dyDescent="0.2">
      <c r="A733" s="3"/>
    </row>
    <row r="734" spans="1:1" ht="16" x14ac:dyDescent="0.2">
      <c r="A734" s="3"/>
    </row>
    <row r="735" spans="1:1" ht="16" x14ac:dyDescent="0.2">
      <c r="A735" s="3"/>
    </row>
    <row r="736" spans="1:1" ht="16" x14ac:dyDescent="0.2">
      <c r="A736" s="3"/>
    </row>
    <row r="737" spans="1:1" ht="16" x14ac:dyDescent="0.2">
      <c r="A737" s="3"/>
    </row>
    <row r="738" spans="1:1" ht="16" x14ac:dyDescent="0.2">
      <c r="A738" s="3"/>
    </row>
    <row r="739" spans="1:1" ht="16" x14ac:dyDescent="0.2">
      <c r="A739" s="3"/>
    </row>
    <row r="740" spans="1:1" ht="16" x14ac:dyDescent="0.2">
      <c r="A740" s="3"/>
    </row>
    <row r="741" spans="1:1" ht="16" x14ac:dyDescent="0.2">
      <c r="A741" s="3"/>
    </row>
    <row r="742" spans="1:1" ht="16" x14ac:dyDescent="0.2">
      <c r="A742" s="3"/>
    </row>
    <row r="743" spans="1:1" ht="16" x14ac:dyDescent="0.2">
      <c r="A743" s="3"/>
    </row>
    <row r="744" spans="1:1" ht="16" x14ac:dyDescent="0.2">
      <c r="A744" s="3"/>
    </row>
    <row r="745" spans="1:1" ht="16" x14ac:dyDescent="0.2">
      <c r="A745" s="3"/>
    </row>
    <row r="746" spans="1:1" ht="16" x14ac:dyDescent="0.2">
      <c r="A746" s="3"/>
    </row>
    <row r="747" spans="1:1" ht="16" x14ac:dyDescent="0.2">
      <c r="A747" s="3"/>
    </row>
    <row r="748" spans="1:1" ht="16" x14ac:dyDescent="0.2">
      <c r="A748" s="3"/>
    </row>
    <row r="749" spans="1:1" ht="16" x14ac:dyDescent="0.2">
      <c r="A749" s="3"/>
    </row>
    <row r="750" spans="1:1" ht="16" x14ac:dyDescent="0.2">
      <c r="A750" s="3"/>
    </row>
    <row r="751" spans="1:1" ht="16" x14ac:dyDescent="0.2">
      <c r="A751" s="3"/>
    </row>
    <row r="752" spans="1:1" ht="16" x14ac:dyDescent="0.2">
      <c r="A752" s="3"/>
    </row>
    <row r="753" spans="1:1" ht="16" x14ac:dyDescent="0.2">
      <c r="A753" s="3"/>
    </row>
    <row r="754" spans="1:1" ht="16" x14ac:dyDescent="0.2">
      <c r="A754" s="3"/>
    </row>
    <row r="755" spans="1:1" ht="16" x14ac:dyDescent="0.2">
      <c r="A755" s="3"/>
    </row>
    <row r="756" spans="1:1" ht="16" x14ac:dyDescent="0.2">
      <c r="A756" s="3"/>
    </row>
    <row r="757" spans="1:1" ht="16" x14ac:dyDescent="0.2">
      <c r="A757" s="3"/>
    </row>
    <row r="758" spans="1:1" ht="16" x14ac:dyDescent="0.2">
      <c r="A758" s="3"/>
    </row>
    <row r="759" spans="1:1" ht="16" x14ac:dyDescent="0.2">
      <c r="A759" s="3"/>
    </row>
    <row r="760" spans="1:1" ht="16" x14ac:dyDescent="0.2">
      <c r="A760" s="3"/>
    </row>
    <row r="761" spans="1:1" ht="16" x14ac:dyDescent="0.2">
      <c r="A761" s="3"/>
    </row>
    <row r="762" spans="1:1" ht="16" x14ac:dyDescent="0.2">
      <c r="A762" s="3"/>
    </row>
    <row r="763" spans="1:1" ht="16" x14ac:dyDescent="0.2">
      <c r="A763" s="3"/>
    </row>
    <row r="764" spans="1:1" ht="16" x14ac:dyDescent="0.2">
      <c r="A764" s="3"/>
    </row>
    <row r="765" spans="1:1" ht="16" x14ac:dyDescent="0.2">
      <c r="A765" s="3"/>
    </row>
    <row r="766" spans="1:1" ht="16" x14ac:dyDescent="0.2">
      <c r="A766" s="3"/>
    </row>
    <row r="767" spans="1:1" ht="16" x14ac:dyDescent="0.2">
      <c r="A767" s="3"/>
    </row>
    <row r="768" spans="1:1" ht="16" x14ac:dyDescent="0.2">
      <c r="A768" s="3"/>
    </row>
    <row r="769" spans="1:1" ht="16" x14ac:dyDescent="0.2">
      <c r="A769" s="3"/>
    </row>
    <row r="770" spans="1:1" ht="16" x14ac:dyDescent="0.2">
      <c r="A770" s="3"/>
    </row>
    <row r="771" spans="1:1" ht="16" x14ac:dyDescent="0.2">
      <c r="A771" s="3"/>
    </row>
    <row r="772" spans="1:1" ht="16" x14ac:dyDescent="0.2">
      <c r="A772" s="3"/>
    </row>
    <row r="773" spans="1:1" ht="16" x14ac:dyDescent="0.2">
      <c r="A773" s="3"/>
    </row>
    <row r="774" spans="1:1" ht="16" x14ac:dyDescent="0.2">
      <c r="A774" s="3"/>
    </row>
    <row r="775" spans="1:1" ht="16" x14ac:dyDescent="0.2">
      <c r="A775" s="3"/>
    </row>
    <row r="776" spans="1:1" ht="16" x14ac:dyDescent="0.2">
      <c r="A776" s="3"/>
    </row>
    <row r="777" spans="1:1" ht="16" x14ac:dyDescent="0.2">
      <c r="A777" s="3"/>
    </row>
    <row r="778" spans="1:1" ht="16" x14ac:dyDescent="0.2">
      <c r="A778" s="3"/>
    </row>
    <row r="779" spans="1:1" ht="16" x14ac:dyDescent="0.2">
      <c r="A779" s="3"/>
    </row>
    <row r="780" spans="1:1" ht="16" x14ac:dyDescent="0.2">
      <c r="A780" s="3"/>
    </row>
    <row r="781" spans="1:1" ht="16" x14ac:dyDescent="0.2">
      <c r="A781" s="3"/>
    </row>
    <row r="782" spans="1:1" ht="16" x14ac:dyDescent="0.2">
      <c r="A782" s="3"/>
    </row>
    <row r="783" spans="1:1" ht="16" x14ac:dyDescent="0.2">
      <c r="A783" s="3"/>
    </row>
    <row r="784" spans="1:1" ht="16" x14ac:dyDescent="0.2">
      <c r="A784" s="3"/>
    </row>
    <row r="785" spans="1:1" ht="16" x14ac:dyDescent="0.2">
      <c r="A785" s="3"/>
    </row>
    <row r="786" spans="1:1" ht="16" x14ac:dyDescent="0.2">
      <c r="A786" s="3"/>
    </row>
    <row r="787" spans="1:1" ht="16" x14ac:dyDescent="0.2">
      <c r="A787" s="3"/>
    </row>
    <row r="788" spans="1:1" ht="16" x14ac:dyDescent="0.2">
      <c r="A788" s="3"/>
    </row>
    <row r="789" spans="1:1" ht="16" x14ac:dyDescent="0.2">
      <c r="A789" s="3"/>
    </row>
    <row r="790" spans="1:1" ht="16" x14ac:dyDescent="0.2">
      <c r="A790" s="3"/>
    </row>
    <row r="791" spans="1:1" ht="16" x14ac:dyDescent="0.2">
      <c r="A791" s="3"/>
    </row>
    <row r="792" spans="1:1" ht="16" x14ac:dyDescent="0.2">
      <c r="A792" s="3"/>
    </row>
    <row r="793" spans="1:1" ht="16" x14ac:dyDescent="0.2">
      <c r="A793" s="3"/>
    </row>
    <row r="794" spans="1:1" ht="16" x14ac:dyDescent="0.2">
      <c r="A794" s="3"/>
    </row>
    <row r="795" spans="1:1" ht="16" x14ac:dyDescent="0.2">
      <c r="A795" s="3"/>
    </row>
    <row r="796" spans="1:1" ht="16" x14ac:dyDescent="0.2">
      <c r="A796" s="3"/>
    </row>
    <row r="797" spans="1:1" ht="16" x14ac:dyDescent="0.2">
      <c r="A797" s="3"/>
    </row>
    <row r="798" spans="1:1" ht="16" x14ac:dyDescent="0.2">
      <c r="A798" s="3"/>
    </row>
    <row r="799" spans="1:1" ht="16" x14ac:dyDescent="0.2">
      <c r="A799" s="3"/>
    </row>
    <row r="800" spans="1:1" ht="16" x14ac:dyDescent="0.2">
      <c r="A800" s="3"/>
    </row>
    <row r="801" spans="1:1" ht="16" x14ac:dyDescent="0.2">
      <c r="A801" s="3"/>
    </row>
    <row r="802" spans="1:1" ht="16" x14ac:dyDescent="0.2">
      <c r="A802" s="3"/>
    </row>
    <row r="803" spans="1:1" ht="16" x14ac:dyDescent="0.2">
      <c r="A803" s="3"/>
    </row>
    <row r="804" spans="1:1" ht="16" x14ac:dyDescent="0.2">
      <c r="A804" s="3"/>
    </row>
    <row r="805" spans="1:1" ht="16" x14ac:dyDescent="0.2">
      <c r="A805" s="3"/>
    </row>
    <row r="806" spans="1:1" ht="16" x14ac:dyDescent="0.2">
      <c r="A806" s="3"/>
    </row>
    <row r="807" spans="1:1" ht="16" x14ac:dyDescent="0.2">
      <c r="A807" s="3"/>
    </row>
    <row r="808" spans="1:1" ht="16" x14ac:dyDescent="0.2">
      <c r="A808" s="3"/>
    </row>
    <row r="809" spans="1:1" ht="16" x14ac:dyDescent="0.2">
      <c r="A809" s="3"/>
    </row>
    <row r="810" spans="1:1" ht="16" x14ac:dyDescent="0.2">
      <c r="A810" s="3"/>
    </row>
    <row r="811" spans="1:1" ht="16" x14ac:dyDescent="0.2">
      <c r="A811" s="3"/>
    </row>
    <row r="812" spans="1:1" ht="16" x14ac:dyDescent="0.2">
      <c r="A812" s="3"/>
    </row>
    <row r="813" spans="1:1" ht="16" x14ac:dyDescent="0.2">
      <c r="A813" s="3"/>
    </row>
    <row r="814" spans="1:1" ht="16" x14ac:dyDescent="0.2">
      <c r="A814" s="3"/>
    </row>
    <row r="815" spans="1:1" ht="16" x14ac:dyDescent="0.2">
      <c r="A815" s="3"/>
    </row>
    <row r="816" spans="1:1" ht="16" x14ac:dyDescent="0.2">
      <c r="A816" s="3"/>
    </row>
    <row r="817" spans="1:1" ht="16" x14ac:dyDescent="0.2">
      <c r="A817" s="3"/>
    </row>
    <row r="818" spans="1:1" ht="16" x14ac:dyDescent="0.2">
      <c r="A818" s="3"/>
    </row>
    <row r="819" spans="1:1" ht="16" x14ac:dyDescent="0.2">
      <c r="A819" s="3"/>
    </row>
    <row r="820" spans="1:1" ht="16" x14ac:dyDescent="0.2">
      <c r="A820" s="3"/>
    </row>
    <row r="821" spans="1:1" ht="16" x14ac:dyDescent="0.2">
      <c r="A821" s="3"/>
    </row>
    <row r="822" spans="1:1" ht="16" x14ac:dyDescent="0.2">
      <c r="A822" s="3"/>
    </row>
    <row r="823" spans="1:1" ht="16" x14ac:dyDescent="0.2">
      <c r="A823" s="3"/>
    </row>
    <row r="824" spans="1:1" ht="16" x14ac:dyDescent="0.2">
      <c r="A824" s="3"/>
    </row>
    <row r="825" spans="1:1" ht="16" x14ac:dyDescent="0.2">
      <c r="A825" s="3"/>
    </row>
    <row r="826" spans="1:1" ht="16" x14ac:dyDescent="0.2">
      <c r="A826" s="3"/>
    </row>
    <row r="827" spans="1:1" ht="16" x14ac:dyDescent="0.2">
      <c r="A827" s="3"/>
    </row>
    <row r="828" spans="1:1" ht="16" x14ac:dyDescent="0.2">
      <c r="A828" s="3"/>
    </row>
    <row r="829" spans="1:1" ht="16" x14ac:dyDescent="0.2">
      <c r="A829" s="3"/>
    </row>
    <row r="830" spans="1:1" ht="16" x14ac:dyDescent="0.2">
      <c r="A830" s="3"/>
    </row>
    <row r="831" spans="1:1" ht="16" x14ac:dyDescent="0.2">
      <c r="A831" s="3"/>
    </row>
    <row r="832" spans="1:1" ht="16" x14ac:dyDescent="0.2">
      <c r="A832" s="3"/>
    </row>
    <row r="833" spans="1:1" ht="16" x14ac:dyDescent="0.2">
      <c r="A833" s="3"/>
    </row>
    <row r="834" spans="1:1" ht="16" x14ac:dyDescent="0.2">
      <c r="A834" s="3"/>
    </row>
    <row r="835" spans="1:1" ht="16" x14ac:dyDescent="0.2">
      <c r="A835" s="3"/>
    </row>
    <row r="836" spans="1:1" ht="16" x14ac:dyDescent="0.2">
      <c r="A836" s="3"/>
    </row>
    <row r="837" spans="1:1" ht="16" x14ac:dyDescent="0.2">
      <c r="A837" s="3"/>
    </row>
    <row r="838" spans="1:1" ht="16" x14ac:dyDescent="0.2">
      <c r="A838" s="3"/>
    </row>
    <row r="839" spans="1:1" ht="16" x14ac:dyDescent="0.2">
      <c r="A839" s="3"/>
    </row>
    <row r="840" spans="1:1" ht="16" x14ac:dyDescent="0.2">
      <c r="A840" s="3"/>
    </row>
    <row r="841" spans="1:1" ht="16" x14ac:dyDescent="0.2">
      <c r="A841" s="3"/>
    </row>
    <row r="842" spans="1:1" ht="16" x14ac:dyDescent="0.2">
      <c r="A842" s="3"/>
    </row>
    <row r="843" spans="1:1" ht="16" x14ac:dyDescent="0.2">
      <c r="A843" s="3"/>
    </row>
    <row r="844" spans="1:1" ht="16" x14ac:dyDescent="0.2">
      <c r="A844" s="3"/>
    </row>
    <row r="845" spans="1:1" ht="16" x14ac:dyDescent="0.2">
      <c r="A845" s="3"/>
    </row>
    <row r="846" spans="1:1" ht="16" x14ac:dyDescent="0.2">
      <c r="A846" s="3"/>
    </row>
    <row r="847" spans="1:1" ht="16" x14ac:dyDescent="0.2">
      <c r="A847" s="3"/>
    </row>
    <row r="848" spans="1:1" ht="16" x14ac:dyDescent="0.2">
      <c r="A848" s="3"/>
    </row>
    <row r="849" spans="1:1" ht="16" x14ac:dyDescent="0.2">
      <c r="A849" s="3"/>
    </row>
    <row r="850" spans="1:1" ht="16" x14ac:dyDescent="0.2">
      <c r="A850" s="3"/>
    </row>
    <row r="851" spans="1:1" ht="16" x14ac:dyDescent="0.2">
      <c r="A851" s="3"/>
    </row>
    <row r="852" spans="1:1" ht="16" x14ac:dyDescent="0.2">
      <c r="A852" s="3"/>
    </row>
    <row r="853" spans="1:1" ht="16" x14ac:dyDescent="0.2">
      <c r="A853" s="3"/>
    </row>
    <row r="854" spans="1:1" ht="16" x14ac:dyDescent="0.2">
      <c r="A854" s="3"/>
    </row>
    <row r="855" spans="1:1" ht="16" x14ac:dyDescent="0.2">
      <c r="A855" s="3"/>
    </row>
    <row r="856" spans="1:1" ht="16" x14ac:dyDescent="0.2">
      <c r="A856" s="3"/>
    </row>
    <row r="857" spans="1:1" ht="16" x14ac:dyDescent="0.2">
      <c r="A857" s="3"/>
    </row>
    <row r="858" spans="1:1" ht="16" x14ac:dyDescent="0.2">
      <c r="A858" s="3"/>
    </row>
    <row r="859" spans="1:1" ht="16" x14ac:dyDescent="0.2">
      <c r="A859" s="3"/>
    </row>
    <row r="860" spans="1:1" ht="16" x14ac:dyDescent="0.2">
      <c r="A860" s="3"/>
    </row>
    <row r="861" spans="1:1" ht="16" x14ac:dyDescent="0.2">
      <c r="A861" s="3"/>
    </row>
    <row r="862" spans="1:1" ht="16" x14ac:dyDescent="0.2">
      <c r="A862" s="3"/>
    </row>
    <row r="863" spans="1:1" ht="16" x14ac:dyDescent="0.2">
      <c r="A863" s="3"/>
    </row>
    <row r="864" spans="1:1" ht="16" x14ac:dyDescent="0.2">
      <c r="A864" s="3"/>
    </row>
    <row r="865" spans="1:1" ht="16" x14ac:dyDescent="0.2">
      <c r="A865" s="3"/>
    </row>
    <row r="866" spans="1:1" ht="16" x14ac:dyDescent="0.2">
      <c r="A866" s="3"/>
    </row>
    <row r="867" spans="1:1" ht="16" x14ac:dyDescent="0.2">
      <c r="A867" s="3"/>
    </row>
    <row r="868" spans="1:1" ht="16" x14ac:dyDescent="0.2">
      <c r="A868" s="3"/>
    </row>
    <row r="869" spans="1:1" ht="16" x14ac:dyDescent="0.2">
      <c r="A869" s="3"/>
    </row>
    <row r="870" spans="1:1" ht="16" x14ac:dyDescent="0.2">
      <c r="A870" s="3"/>
    </row>
    <row r="871" spans="1:1" ht="16" x14ac:dyDescent="0.2">
      <c r="A871" s="3"/>
    </row>
    <row r="872" spans="1:1" ht="16" x14ac:dyDescent="0.2">
      <c r="A872" s="3"/>
    </row>
    <row r="873" spans="1:1" ht="16" x14ac:dyDescent="0.2">
      <c r="A873" s="3"/>
    </row>
    <row r="874" spans="1:1" ht="16" x14ac:dyDescent="0.2">
      <c r="A874" s="3"/>
    </row>
    <row r="875" spans="1:1" ht="16" x14ac:dyDescent="0.2">
      <c r="A875" s="3"/>
    </row>
    <row r="876" spans="1:1" ht="16" x14ac:dyDescent="0.2">
      <c r="A876" s="3"/>
    </row>
    <row r="877" spans="1:1" ht="16" x14ac:dyDescent="0.2">
      <c r="A877" s="3"/>
    </row>
    <row r="878" spans="1:1" ht="16" x14ac:dyDescent="0.2">
      <c r="A878" s="3"/>
    </row>
    <row r="879" spans="1:1" ht="16" x14ac:dyDescent="0.2">
      <c r="A879" s="3"/>
    </row>
    <row r="880" spans="1:1" ht="16" x14ac:dyDescent="0.2">
      <c r="A880" s="3"/>
    </row>
    <row r="881" spans="1:1" ht="16" x14ac:dyDescent="0.2">
      <c r="A881" s="3"/>
    </row>
    <row r="882" spans="1:1" ht="16" x14ac:dyDescent="0.2">
      <c r="A882" s="3"/>
    </row>
    <row r="883" spans="1:1" ht="16" x14ac:dyDescent="0.2">
      <c r="A883" s="3"/>
    </row>
    <row r="884" spans="1:1" ht="16" x14ac:dyDescent="0.2">
      <c r="A884" s="3"/>
    </row>
    <row r="885" spans="1:1" ht="16" x14ac:dyDescent="0.2">
      <c r="A885" s="3"/>
    </row>
    <row r="886" spans="1:1" ht="16" x14ac:dyDescent="0.2">
      <c r="A886" s="3"/>
    </row>
    <row r="887" spans="1:1" ht="16" x14ac:dyDescent="0.2">
      <c r="A887" s="3"/>
    </row>
    <row r="888" spans="1:1" ht="16" x14ac:dyDescent="0.2">
      <c r="A888" s="3"/>
    </row>
    <row r="889" spans="1:1" ht="16" x14ac:dyDescent="0.2">
      <c r="A889" s="3"/>
    </row>
    <row r="890" spans="1:1" ht="16" x14ac:dyDescent="0.2">
      <c r="A890" s="3"/>
    </row>
    <row r="891" spans="1:1" ht="16" x14ac:dyDescent="0.2">
      <c r="A891" s="3"/>
    </row>
    <row r="892" spans="1:1" ht="16" x14ac:dyDescent="0.2">
      <c r="A892" s="3"/>
    </row>
    <row r="893" spans="1:1" ht="16" x14ac:dyDescent="0.2">
      <c r="A893" s="3"/>
    </row>
    <row r="894" spans="1:1" ht="16" x14ac:dyDescent="0.2">
      <c r="A894" s="3"/>
    </row>
    <row r="895" spans="1:1" ht="16" x14ac:dyDescent="0.2">
      <c r="A895" s="3"/>
    </row>
    <row r="896" spans="1:1" ht="16" x14ac:dyDescent="0.2">
      <c r="A896" s="3"/>
    </row>
    <row r="897" spans="1:1" ht="16" x14ac:dyDescent="0.2">
      <c r="A897" s="3"/>
    </row>
    <row r="898" spans="1:1" ht="16" x14ac:dyDescent="0.2">
      <c r="A898" s="3"/>
    </row>
    <row r="899" spans="1:1" ht="16" x14ac:dyDescent="0.2">
      <c r="A899" s="3"/>
    </row>
    <row r="900" spans="1:1" ht="16" x14ac:dyDescent="0.2">
      <c r="A900" s="3"/>
    </row>
    <row r="901" spans="1:1" ht="16" x14ac:dyDescent="0.2">
      <c r="A901" s="3"/>
    </row>
    <row r="902" spans="1:1" ht="16" x14ac:dyDescent="0.2">
      <c r="A902" s="3"/>
    </row>
    <row r="903" spans="1:1" ht="16" x14ac:dyDescent="0.2">
      <c r="A903" s="3"/>
    </row>
    <row r="904" spans="1:1" ht="16" x14ac:dyDescent="0.2">
      <c r="A904" s="3"/>
    </row>
    <row r="905" spans="1:1" ht="16" x14ac:dyDescent="0.2">
      <c r="A905" s="3"/>
    </row>
    <row r="906" spans="1:1" ht="16" x14ac:dyDescent="0.2">
      <c r="A906" s="3"/>
    </row>
    <row r="907" spans="1:1" ht="16" x14ac:dyDescent="0.2">
      <c r="A907" s="3"/>
    </row>
    <row r="908" spans="1:1" ht="16" x14ac:dyDescent="0.2">
      <c r="A908" s="3"/>
    </row>
    <row r="909" spans="1:1" ht="16" x14ac:dyDescent="0.2">
      <c r="A909" s="3"/>
    </row>
    <row r="910" spans="1:1" ht="16" x14ac:dyDescent="0.2">
      <c r="A910" s="3"/>
    </row>
    <row r="911" spans="1:1" ht="16" x14ac:dyDescent="0.2">
      <c r="A911" s="3"/>
    </row>
    <row r="912" spans="1:1" ht="16" x14ac:dyDescent="0.2">
      <c r="A912" s="3"/>
    </row>
    <row r="913" spans="1:1" ht="16" x14ac:dyDescent="0.2">
      <c r="A913" s="3"/>
    </row>
    <row r="914" spans="1:1" ht="16" x14ac:dyDescent="0.2">
      <c r="A914" s="3"/>
    </row>
    <row r="915" spans="1:1" ht="16" x14ac:dyDescent="0.2">
      <c r="A915" s="3"/>
    </row>
    <row r="916" spans="1:1" ht="16" x14ac:dyDescent="0.2">
      <c r="A916" s="3"/>
    </row>
    <row r="917" spans="1:1" ht="16" x14ac:dyDescent="0.2">
      <c r="A917" s="3"/>
    </row>
    <row r="918" spans="1:1" ht="16" x14ac:dyDescent="0.2">
      <c r="A918" s="3"/>
    </row>
    <row r="919" spans="1:1" ht="16" x14ac:dyDescent="0.2">
      <c r="A919" s="3"/>
    </row>
    <row r="920" spans="1:1" ht="16" x14ac:dyDescent="0.2">
      <c r="A920" s="3"/>
    </row>
    <row r="921" spans="1:1" ht="16" x14ac:dyDescent="0.2">
      <c r="A921" s="3"/>
    </row>
    <row r="922" spans="1:1" ht="16" x14ac:dyDescent="0.2">
      <c r="A922" s="3"/>
    </row>
    <row r="923" spans="1:1" ht="16" x14ac:dyDescent="0.2">
      <c r="A923" s="3"/>
    </row>
    <row r="924" spans="1:1" ht="16" x14ac:dyDescent="0.2">
      <c r="A924" s="3"/>
    </row>
    <row r="925" spans="1:1" ht="16" x14ac:dyDescent="0.2">
      <c r="A925" s="3"/>
    </row>
    <row r="926" spans="1:1" ht="16" x14ac:dyDescent="0.2">
      <c r="A926" s="3"/>
    </row>
    <row r="927" spans="1:1" ht="16" x14ac:dyDescent="0.2">
      <c r="A927" s="3"/>
    </row>
    <row r="928" spans="1:1" ht="16" x14ac:dyDescent="0.2">
      <c r="A928" s="3"/>
    </row>
    <row r="929" spans="1:1" ht="16" x14ac:dyDescent="0.2">
      <c r="A929" s="3"/>
    </row>
    <row r="930" spans="1:1" ht="16" x14ac:dyDescent="0.2">
      <c r="A930" s="3"/>
    </row>
    <row r="931" spans="1:1" ht="16" x14ac:dyDescent="0.2">
      <c r="A931" s="3"/>
    </row>
    <row r="932" spans="1:1" ht="16" x14ac:dyDescent="0.2">
      <c r="A932" s="3"/>
    </row>
    <row r="933" spans="1:1" ht="16" x14ac:dyDescent="0.2">
      <c r="A933" s="3"/>
    </row>
    <row r="934" spans="1:1" ht="16" x14ac:dyDescent="0.2">
      <c r="A934" s="3"/>
    </row>
    <row r="935" spans="1:1" ht="16" x14ac:dyDescent="0.2">
      <c r="A935" s="3"/>
    </row>
    <row r="936" spans="1:1" ht="16" x14ac:dyDescent="0.2">
      <c r="A936" s="3"/>
    </row>
    <row r="937" spans="1:1" ht="16" x14ac:dyDescent="0.2">
      <c r="A937" s="3"/>
    </row>
    <row r="938" spans="1:1" ht="16" x14ac:dyDescent="0.2">
      <c r="A938" s="3"/>
    </row>
    <row r="939" spans="1:1" ht="16" x14ac:dyDescent="0.2">
      <c r="A939" s="3"/>
    </row>
    <row r="940" spans="1:1" ht="16" x14ac:dyDescent="0.2">
      <c r="A940" s="3"/>
    </row>
    <row r="941" spans="1:1" ht="16" x14ac:dyDescent="0.2">
      <c r="A941" s="3"/>
    </row>
    <row r="942" spans="1:1" ht="16" x14ac:dyDescent="0.2">
      <c r="A942" s="3"/>
    </row>
    <row r="943" spans="1:1" ht="16" x14ac:dyDescent="0.2">
      <c r="A943" s="3"/>
    </row>
    <row r="944" spans="1:1" ht="16" x14ac:dyDescent="0.2">
      <c r="A944" s="3"/>
    </row>
    <row r="945" spans="1:1" ht="16" x14ac:dyDescent="0.2">
      <c r="A945" s="3"/>
    </row>
    <row r="946" spans="1:1" ht="16" x14ac:dyDescent="0.2">
      <c r="A946" s="3"/>
    </row>
    <row r="947" spans="1:1" ht="16" x14ac:dyDescent="0.2">
      <c r="A947" s="3"/>
    </row>
    <row r="948" spans="1:1" ht="16" x14ac:dyDescent="0.2">
      <c r="A948" s="3"/>
    </row>
    <row r="949" spans="1:1" ht="16" x14ac:dyDescent="0.2">
      <c r="A949" s="3"/>
    </row>
    <row r="950" spans="1:1" ht="16" x14ac:dyDescent="0.2">
      <c r="A950" s="3"/>
    </row>
    <row r="951" spans="1:1" ht="16" x14ac:dyDescent="0.2">
      <c r="A951" s="3"/>
    </row>
    <row r="952" spans="1:1" ht="16" x14ac:dyDescent="0.2">
      <c r="A952" s="3"/>
    </row>
    <row r="953" spans="1:1" ht="16" x14ac:dyDescent="0.2">
      <c r="A953" s="3"/>
    </row>
    <row r="954" spans="1:1" ht="16" x14ac:dyDescent="0.2">
      <c r="A954" s="3"/>
    </row>
    <row r="955" spans="1:1" ht="16" x14ac:dyDescent="0.2">
      <c r="A955" s="3"/>
    </row>
    <row r="956" spans="1:1" ht="16" x14ac:dyDescent="0.2">
      <c r="A956" s="3"/>
    </row>
    <row r="957" spans="1:1" ht="16" x14ac:dyDescent="0.2">
      <c r="A957" s="3"/>
    </row>
    <row r="958" spans="1:1" ht="16" x14ac:dyDescent="0.2">
      <c r="A958" s="3"/>
    </row>
    <row r="959" spans="1:1" ht="16" x14ac:dyDescent="0.2">
      <c r="A959" s="3"/>
    </row>
    <row r="960" spans="1:1" ht="16" x14ac:dyDescent="0.2">
      <c r="A960" s="3"/>
    </row>
    <row r="961" spans="1:1" ht="16" x14ac:dyDescent="0.2">
      <c r="A961" s="3"/>
    </row>
    <row r="962" spans="1:1" ht="16" x14ac:dyDescent="0.2">
      <c r="A962" s="3"/>
    </row>
    <row r="963" spans="1:1" ht="16" x14ac:dyDescent="0.2">
      <c r="A963" s="3"/>
    </row>
    <row r="964" spans="1:1" ht="16" x14ac:dyDescent="0.2">
      <c r="A964" s="3"/>
    </row>
    <row r="965" spans="1:1" ht="16" x14ac:dyDescent="0.2">
      <c r="A965" s="3"/>
    </row>
    <row r="966" spans="1:1" ht="16" x14ac:dyDescent="0.2">
      <c r="A966" s="3"/>
    </row>
    <row r="967" spans="1:1" ht="16" x14ac:dyDescent="0.2">
      <c r="A967" s="3"/>
    </row>
    <row r="968" spans="1:1" ht="16" x14ac:dyDescent="0.2">
      <c r="A968" s="3"/>
    </row>
    <row r="969" spans="1:1" ht="16" x14ac:dyDescent="0.2">
      <c r="A969" s="3"/>
    </row>
    <row r="970" spans="1:1" ht="16" x14ac:dyDescent="0.2">
      <c r="A970" s="3"/>
    </row>
    <row r="971" spans="1:1" ht="16" x14ac:dyDescent="0.2">
      <c r="A971" s="3"/>
    </row>
    <row r="972" spans="1:1" ht="16" x14ac:dyDescent="0.2">
      <c r="A972" s="3"/>
    </row>
    <row r="973" spans="1:1" ht="16" x14ac:dyDescent="0.2">
      <c r="A973" s="3"/>
    </row>
    <row r="974" spans="1:1" ht="16" x14ac:dyDescent="0.2">
      <c r="A974" s="3"/>
    </row>
    <row r="975" spans="1:1" ht="16" x14ac:dyDescent="0.2">
      <c r="A975" s="3"/>
    </row>
    <row r="976" spans="1:1" ht="16" x14ac:dyDescent="0.2">
      <c r="A976" s="3"/>
    </row>
    <row r="977" spans="1:1" ht="16" x14ac:dyDescent="0.2">
      <c r="A977" s="3"/>
    </row>
    <row r="978" spans="1:1" ht="16" x14ac:dyDescent="0.2">
      <c r="A978" s="3"/>
    </row>
    <row r="979" spans="1:1" ht="16" x14ac:dyDescent="0.2">
      <c r="A979" s="3"/>
    </row>
    <row r="980" spans="1:1" ht="16" x14ac:dyDescent="0.2">
      <c r="A980" s="3"/>
    </row>
    <row r="981" spans="1:1" ht="16" x14ac:dyDescent="0.2">
      <c r="A981" s="3"/>
    </row>
    <row r="982" spans="1:1" ht="16" x14ac:dyDescent="0.2">
      <c r="A982" s="3"/>
    </row>
    <row r="983" spans="1:1" ht="16" x14ac:dyDescent="0.2">
      <c r="A983" s="3"/>
    </row>
    <row r="984" spans="1:1" ht="16" x14ac:dyDescent="0.2">
      <c r="A984" s="3"/>
    </row>
    <row r="985" spans="1:1" ht="16" x14ac:dyDescent="0.2">
      <c r="A985" s="3"/>
    </row>
    <row r="986" spans="1:1" ht="16" x14ac:dyDescent="0.2">
      <c r="A986" s="3"/>
    </row>
    <row r="987" spans="1:1" ht="16" x14ac:dyDescent="0.2">
      <c r="A987" s="3"/>
    </row>
    <row r="988" spans="1:1" ht="16" x14ac:dyDescent="0.2">
      <c r="A988" s="3"/>
    </row>
    <row r="989" spans="1:1" ht="16" x14ac:dyDescent="0.2">
      <c r="A989" s="3"/>
    </row>
    <row r="990" spans="1:1" ht="16" x14ac:dyDescent="0.2">
      <c r="A990" s="3"/>
    </row>
    <row r="991" spans="1:1" ht="16" x14ac:dyDescent="0.2">
      <c r="A991" s="3"/>
    </row>
    <row r="992" spans="1:1" ht="16" x14ac:dyDescent="0.2">
      <c r="A992" s="3"/>
    </row>
    <row r="993" spans="1:1" ht="16" x14ac:dyDescent="0.2">
      <c r="A993" s="3"/>
    </row>
    <row r="994" spans="1:1" ht="16" x14ac:dyDescent="0.2">
      <c r="A994" s="3"/>
    </row>
    <row r="995" spans="1:1" ht="16" x14ac:dyDescent="0.2">
      <c r="A995" s="3"/>
    </row>
    <row r="996" spans="1:1" ht="16" x14ac:dyDescent="0.2">
      <c r="A996" s="3"/>
    </row>
    <row r="997" spans="1:1" ht="16" x14ac:dyDescent="0.2">
      <c r="A997" s="3"/>
    </row>
    <row r="998" spans="1:1" ht="16" x14ac:dyDescent="0.2">
      <c r="A998" s="3"/>
    </row>
    <row r="999" spans="1:1" ht="16" x14ac:dyDescent="0.2">
      <c r="A999" s="3"/>
    </row>
    <row r="1000" spans="1:1" ht="16" x14ac:dyDescent="0.2">
      <c r="A1000" s="3"/>
    </row>
    <row r="1001" spans="1:1" ht="16" x14ac:dyDescent="0.2">
      <c r="A1001" s="3"/>
    </row>
    <row r="1002" spans="1:1" ht="16" x14ac:dyDescent="0.2">
      <c r="A1002" s="3"/>
    </row>
    <row r="1003" spans="1:1" ht="16" x14ac:dyDescent="0.2">
      <c r="A1003" s="3"/>
    </row>
  </sheetData>
  <mergeCells count="2">
    <mergeCell ref="B26:H26"/>
    <mergeCell ref="B27:H27"/>
  </mergeCells>
  <hyperlinks>
    <hyperlink ref="B32" r:id="rId1" xr:uid="{00000000-0004-0000-1A00-000000000000}"/>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79998168889431442"/>
  </sheetPr>
  <dimension ref="A1:Z1003"/>
  <sheetViews>
    <sheetView topLeftCell="A17" zoomScale="130" zoomScaleNormal="130" workbookViewId="0">
      <selection activeCell="C23" sqref="C23"/>
    </sheetView>
  </sheetViews>
  <sheetFormatPr baseColWidth="10" defaultColWidth="9.1640625" defaultRowHeight="15" x14ac:dyDescent="0.2"/>
  <cols>
    <col min="1" max="1" width="22.33203125" style="60" customWidth="1"/>
    <col min="2" max="2" width="21.1640625" style="60" customWidth="1"/>
    <col min="3" max="4" width="15.83203125" style="60" customWidth="1"/>
    <col min="5" max="16384" width="9.1640625" style="60"/>
  </cols>
  <sheetData>
    <row r="1" spans="1:26" ht="49.5" customHeight="1" x14ac:dyDescent="0.2">
      <c r="A1" s="21" t="s">
        <v>224</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04"/>
      <c r="B2" s="105"/>
      <c r="C2" s="105"/>
      <c r="D2" s="105"/>
      <c r="E2" s="105"/>
      <c r="F2" s="105"/>
      <c r="G2" s="105"/>
      <c r="H2" s="105"/>
      <c r="I2" s="105"/>
      <c r="J2" s="105"/>
      <c r="K2" s="105"/>
      <c r="L2" s="105"/>
      <c r="M2" s="105"/>
      <c r="N2" s="105"/>
      <c r="O2" s="105"/>
      <c r="P2" s="105"/>
      <c r="Q2" s="105"/>
      <c r="R2" s="105"/>
      <c r="S2" s="105"/>
      <c r="T2" s="105"/>
      <c r="U2" s="105"/>
      <c r="V2" s="105"/>
      <c r="W2" s="105"/>
      <c r="X2" s="105"/>
      <c r="Y2" s="105"/>
      <c r="Z2" s="105"/>
    </row>
    <row r="3" spans="1:26" ht="16" x14ac:dyDescent="0.2">
      <c r="A3" s="3"/>
      <c r="B3" s="107" t="s">
        <v>239</v>
      </c>
      <c r="C3" s="65"/>
      <c r="D3" s="65"/>
      <c r="E3" s="65"/>
      <c r="F3" s="65"/>
      <c r="G3" s="65"/>
      <c r="H3" s="65"/>
      <c r="I3" s="65"/>
      <c r="J3" s="65"/>
      <c r="K3" s="65"/>
      <c r="L3" s="65"/>
      <c r="M3" s="65"/>
      <c r="N3" s="65"/>
      <c r="O3" s="65"/>
      <c r="P3" s="65"/>
      <c r="Q3" s="65"/>
      <c r="R3" s="65"/>
      <c r="S3" s="65"/>
    </row>
    <row r="4" spans="1:26" ht="34" x14ac:dyDescent="0.2">
      <c r="A4" s="3"/>
      <c r="B4" s="106" t="s">
        <v>51</v>
      </c>
      <c r="C4" s="77" t="s">
        <v>236</v>
      </c>
      <c r="D4" s="77" t="s">
        <v>237</v>
      </c>
      <c r="E4" s="65"/>
      <c r="F4" s="65"/>
      <c r="G4" s="65"/>
      <c r="H4" s="65"/>
      <c r="I4" s="65"/>
      <c r="J4" s="65"/>
      <c r="K4" s="65"/>
      <c r="L4" s="65"/>
      <c r="M4" s="65"/>
      <c r="N4" s="65"/>
      <c r="O4" s="65"/>
      <c r="P4" s="65"/>
      <c r="Q4" s="65"/>
      <c r="R4" s="65"/>
      <c r="S4" s="65"/>
    </row>
    <row r="5" spans="1:26" ht="16" x14ac:dyDescent="0.2">
      <c r="A5" s="3"/>
      <c r="B5" s="70" t="s">
        <v>54</v>
      </c>
      <c r="C5" s="166">
        <v>0.90139999999999998</v>
      </c>
      <c r="D5" s="166">
        <v>1.0984</v>
      </c>
      <c r="E5" s="65"/>
      <c r="F5" s="65"/>
      <c r="G5" s="65"/>
      <c r="H5" s="65"/>
      <c r="I5" s="65"/>
      <c r="J5" s="65"/>
      <c r="K5" s="65"/>
      <c r="L5" s="65"/>
      <c r="M5" s="65"/>
      <c r="N5" s="65"/>
      <c r="O5" s="65"/>
      <c r="P5" s="65"/>
      <c r="Q5" s="65"/>
      <c r="R5" s="65"/>
      <c r="S5" s="65"/>
    </row>
    <row r="6" spans="1:26" ht="16" x14ac:dyDescent="0.2">
      <c r="A6" s="3"/>
      <c r="B6" s="78" t="s">
        <v>55</v>
      </c>
      <c r="C6" s="166">
        <v>0.96589999999999998</v>
      </c>
      <c r="D6" s="166">
        <v>1.0659000000000001</v>
      </c>
      <c r="E6" s="65"/>
      <c r="F6" s="65"/>
      <c r="G6" s="65"/>
      <c r="H6" s="65"/>
      <c r="I6" s="65"/>
      <c r="J6" s="65"/>
      <c r="K6" s="65"/>
      <c r="L6" s="65"/>
      <c r="M6" s="65"/>
      <c r="N6" s="65"/>
      <c r="O6" s="65"/>
      <c r="P6" s="65"/>
      <c r="Q6" s="65"/>
      <c r="R6" s="65"/>
      <c r="S6" s="65"/>
    </row>
    <row r="7" spans="1:26" ht="16" x14ac:dyDescent="0.2">
      <c r="A7" s="3"/>
      <c r="B7" s="78" t="s">
        <v>56</v>
      </c>
      <c r="C7" s="166">
        <v>0.93759999999999999</v>
      </c>
      <c r="D7" s="166">
        <v>1.0734999999999999</v>
      </c>
      <c r="E7" s="65"/>
      <c r="F7" s="65"/>
      <c r="G7" s="65"/>
      <c r="H7" s="65"/>
      <c r="I7" s="65"/>
      <c r="J7" s="65"/>
      <c r="K7" s="65"/>
      <c r="L7" s="65"/>
      <c r="M7" s="65"/>
      <c r="N7" s="65"/>
      <c r="O7" s="65"/>
      <c r="P7" s="65"/>
      <c r="Q7" s="65"/>
      <c r="R7" s="65"/>
      <c r="S7" s="65"/>
    </row>
    <row r="8" spans="1:26" ht="16" x14ac:dyDescent="0.2">
      <c r="A8" s="3"/>
      <c r="B8" s="78" t="s">
        <v>57</v>
      </c>
      <c r="C8" s="166">
        <v>0.94850000000000001</v>
      </c>
      <c r="D8" s="166">
        <v>1.0636000000000001</v>
      </c>
      <c r="E8" s="65"/>
      <c r="F8" s="65"/>
      <c r="G8" s="65"/>
      <c r="H8" s="65"/>
      <c r="I8" s="65"/>
      <c r="J8" s="65"/>
      <c r="K8" s="65"/>
      <c r="L8" s="65"/>
      <c r="M8" s="65"/>
      <c r="N8" s="65"/>
      <c r="O8" s="65"/>
      <c r="P8" s="65"/>
      <c r="Q8" s="65"/>
      <c r="R8" s="65"/>
      <c r="S8" s="65"/>
    </row>
    <row r="9" spans="1:26" ht="16" x14ac:dyDescent="0.2">
      <c r="A9" s="3"/>
      <c r="B9" s="78" t="s">
        <v>58</v>
      </c>
      <c r="C9" s="166">
        <v>0.96260000000000001</v>
      </c>
      <c r="D9" s="166">
        <v>1.0692999999999999</v>
      </c>
      <c r="E9" s="65"/>
      <c r="F9" s="65"/>
      <c r="G9" s="65"/>
      <c r="H9" s="65"/>
      <c r="I9" s="65"/>
      <c r="J9" s="65"/>
      <c r="K9" s="65"/>
      <c r="L9" s="65"/>
      <c r="M9" s="65"/>
      <c r="N9" s="65"/>
      <c r="O9" s="65"/>
      <c r="P9" s="65"/>
      <c r="Q9" s="65"/>
      <c r="R9" s="65"/>
      <c r="S9" s="65"/>
    </row>
    <row r="10" spans="1:26" ht="16" x14ac:dyDescent="0.2">
      <c r="A10" s="3"/>
      <c r="B10" s="78" t="s">
        <v>59</v>
      </c>
      <c r="C10" s="166">
        <v>0.98329999999999995</v>
      </c>
      <c r="D10" s="166">
        <v>1.0476000000000001</v>
      </c>
      <c r="E10" s="65"/>
      <c r="F10" s="65"/>
      <c r="G10" s="65"/>
      <c r="H10" s="65"/>
      <c r="I10" s="65"/>
      <c r="J10" s="65"/>
      <c r="K10" s="65"/>
      <c r="L10" s="65"/>
      <c r="M10" s="65"/>
      <c r="N10" s="65"/>
      <c r="O10" s="65"/>
      <c r="P10" s="65"/>
      <c r="Q10" s="65"/>
      <c r="R10" s="65"/>
      <c r="S10" s="65"/>
    </row>
    <row r="11" spans="1:26" ht="16" x14ac:dyDescent="0.2">
      <c r="A11" s="3"/>
      <c r="B11" s="78" t="s">
        <v>60</v>
      </c>
      <c r="C11" s="166">
        <v>0.95640000000000003</v>
      </c>
      <c r="D11" s="166">
        <v>1.0335000000000001</v>
      </c>
      <c r="E11" s="65"/>
      <c r="F11" s="65"/>
      <c r="G11" s="65"/>
      <c r="H11" s="65"/>
      <c r="I11" s="65"/>
      <c r="J11" s="65"/>
      <c r="K11" s="65"/>
      <c r="L11" s="65"/>
      <c r="M11" s="65"/>
      <c r="N11" s="65"/>
      <c r="O11" s="65"/>
      <c r="P11" s="65"/>
      <c r="Q11" s="65"/>
      <c r="R11" s="65"/>
      <c r="S11" s="65"/>
    </row>
    <row r="12" spans="1:26" ht="16" x14ac:dyDescent="0.2">
      <c r="A12" s="3"/>
      <c r="B12" s="78" t="s">
        <v>61</v>
      </c>
      <c r="C12" s="166">
        <v>0.9284</v>
      </c>
      <c r="D12" s="166">
        <v>1.0356000000000001</v>
      </c>
      <c r="E12" s="65"/>
      <c r="F12" s="65"/>
      <c r="G12" s="65"/>
      <c r="H12" s="65"/>
      <c r="I12" s="65"/>
      <c r="J12" s="65"/>
      <c r="K12" s="65"/>
      <c r="L12" s="65"/>
      <c r="M12" s="65"/>
      <c r="N12" s="65"/>
      <c r="O12" s="65"/>
      <c r="P12" s="65"/>
      <c r="Q12" s="65"/>
      <c r="R12" s="65"/>
      <c r="S12" s="65"/>
    </row>
    <row r="13" spans="1:26" ht="16" x14ac:dyDescent="0.2">
      <c r="A13" s="3"/>
      <c r="B13" s="78" t="s">
        <v>62</v>
      </c>
      <c r="C13" s="166">
        <v>0.98550000000000004</v>
      </c>
      <c r="D13" s="166">
        <v>1.032</v>
      </c>
      <c r="E13" s="65"/>
      <c r="F13" s="65"/>
      <c r="G13" s="65"/>
      <c r="H13" s="65"/>
      <c r="I13" s="65"/>
      <c r="J13" s="65"/>
      <c r="K13" s="65"/>
      <c r="L13" s="65"/>
      <c r="M13" s="65"/>
      <c r="N13" s="65"/>
      <c r="O13" s="65"/>
      <c r="P13" s="65"/>
      <c r="Q13" s="65"/>
      <c r="R13" s="65"/>
      <c r="S13" s="65"/>
    </row>
    <row r="14" spans="1:26" ht="19" x14ac:dyDescent="0.2">
      <c r="A14" s="3"/>
      <c r="B14" s="78" t="s">
        <v>240</v>
      </c>
      <c r="C14" s="166">
        <v>0.9869</v>
      </c>
      <c r="D14" s="166">
        <v>1.0410999999999999</v>
      </c>
      <c r="E14" s="65"/>
      <c r="F14" s="65"/>
      <c r="G14" s="65"/>
      <c r="H14" s="65"/>
      <c r="I14" s="65"/>
      <c r="J14" s="65"/>
      <c r="K14" s="65"/>
      <c r="L14" s="65"/>
      <c r="M14" s="65"/>
      <c r="N14" s="65"/>
      <c r="O14" s="65"/>
      <c r="P14" s="65"/>
      <c r="Q14" s="65"/>
      <c r="R14" s="65"/>
      <c r="S14" s="65"/>
    </row>
    <row r="15" spans="1:26" ht="16" x14ac:dyDescent="0.2">
      <c r="A15" s="3"/>
      <c r="B15" s="78" t="s">
        <v>64</v>
      </c>
      <c r="C15" s="167">
        <v>0.99929999999999997</v>
      </c>
      <c r="D15" s="167">
        <v>1.0394000000000001</v>
      </c>
      <c r="E15" s="65"/>
      <c r="F15" s="65"/>
      <c r="G15" s="65"/>
      <c r="H15" s="65"/>
      <c r="I15" s="65"/>
      <c r="J15" s="65"/>
      <c r="K15" s="65"/>
      <c r="L15" s="65"/>
      <c r="M15" s="65"/>
      <c r="N15" s="65"/>
      <c r="O15" s="65"/>
      <c r="P15" s="65"/>
      <c r="Q15" s="65"/>
      <c r="R15" s="65"/>
      <c r="S15" s="65"/>
    </row>
    <row r="16" spans="1:26" ht="16" x14ac:dyDescent="0.2">
      <c r="A16" s="3"/>
      <c r="B16" s="78" t="s">
        <v>222</v>
      </c>
      <c r="C16" s="167">
        <v>0.93</v>
      </c>
      <c r="D16" s="167">
        <v>1.0644</v>
      </c>
      <c r="E16" s="65"/>
      <c r="F16" s="65"/>
      <c r="G16" s="65"/>
      <c r="H16" s="65"/>
      <c r="I16" s="65"/>
      <c r="J16" s="65"/>
      <c r="K16" s="65"/>
      <c r="L16" s="65"/>
      <c r="M16" s="65"/>
      <c r="N16" s="65"/>
      <c r="O16" s="65"/>
      <c r="P16" s="65"/>
      <c r="Q16" s="65"/>
      <c r="R16" s="65"/>
      <c r="S16" s="65"/>
    </row>
    <row r="17" spans="1:19" ht="16" x14ac:dyDescent="0.2">
      <c r="A17" s="3"/>
      <c r="B17" s="78" t="s">
        <v>223</v>
      </c>
      <c r="C17" s="167">
        <v>0.97419999999999995</v>
      </c>
      <c r="D17" s="167">
        <v>1.0155000000000001</v>
      </c>
      <c r="E17" s="65"/>
      <c r="F17" s="65"/>
      <c r="G17" s="65"/>
      <c r="H17" s="65"/>
      <c r="I17" s="65"/>
      <c r="J17" s="65"/>
      <c r="K17" s="65"/>
      <c r="L17" s="65"/>
      <c r="M17" s="65"/>
      <c r="N17" s="65"/>
      <c r="O17" s="65"/>
      <c r="P17" s="65"/>
      <c r="Q17" s="65"/>
      <c r="R17" s="65"/>
      <c r="S17" s="65"/>
    </row>
    <row r="18" spans="1:19" ht="16" x14ac:dyDescent="0.2">
      <c r="A18" s="3"/>
      <c r="B18" s="78" t="s">
        <v>238</v>
      </c>
      <c r="C18" s="167">
        <v>0.94769999999999999</v>
      </c>
      <c r="D18" s="167">
        <v>1.0248999999999999</v>
      </c>
      <c r="E18" s="65"/>
      <c r="F18" s="65"/>
      <c r="G18" s="65"/>
      <c r="H18" s="65"/>
      <c r="I18" s="65"/>
      <c r="J18" s="65"/>
      <c r="K18" s="65"/>
      <c r="L18" s="65"/>
      <c r="M18" s="65"/>
      <c r="N18" s="65"/>
      <c r="O18" s="65"/>
      <c r="P18" s="65"/>
      <c r="Q18" s="65"/>
      <c r="R18" s="65"/>
      <c r="S18" s="65"/>
    </row>
    <row r="19" spans="1:19" ht="16" x14ac:dyDescent="0.2">
      <c r="A19" s="3"/>
      <c r="B19" s="78" t="s">
        <v>85</v>
      </c>
      <c r="C19" s="167">
        <v>0.99919999999999998</v>
      </c>
      <c r="D19" s="167">
        <v>1.0425</v>
      </c>
      <c r="E19" s="65"/>
      <c r="F19" s="65"/>
      <c r="G19" s="65"/>
      <c r="H19" s="65"/>
      <c r="I19" s="65"/>
      <c r="J19" s="65"/>
      <c r="K19" s="65"/>
      <c r="L19" s="65"/>
      <c r="M19" s="65"/>
      <c r="N19" s="65"/>
      <c r="O19" s="65"/>
      <c r="P19" s="65"/>
      <c r="Q19" s="65"/>
      <c r="R19" s="65"/>
      <c r="S19" s="65"/>
    </row>
    <row r="20" spans="1:19" ht="19" x14ac:dyDescent="0.2">
      <c r="A20" s="3"/>
      <c r="B20" s="78" t="s">
        <v>241</v>
      </c>
      <c r="C20" s="167">
        <v>0.99980000000000002</v>
      </c>
      <c r="D20" s="167">
        <v>1.0469999999999999</v>
      </c>
      <c r="E20" s="65"/>
      <c r="F20" s="65"/>
      <c r="G20" s="65"/>
      <c r="H20" s="65"/>
      <c r="I20" s="65"/>
      <c r="J20" s="65"/>
      <c r="K20" s="65"/>
      <c r="L20" s="65"/>
      <c r="M20" s="65"/>
      <c r="N20" s="65"/>
      <c r="O20" s="65"/>
      <c r="P20" s="65"/>
      <c r="Q20" s="65"/>
      <c r="R20" s="65"/>
      <c r="S20" s="65"/>
    </row>
    <row r="21" spans="1:19" ht="16" x14ac:dyDescent="0.2">
      <c r="A21" s="3"/>
      <c r="B21" s="78" t="s">
        <v>87</v>
      </c>
      <c r="C21" s="167">
        <v>1.0105999999999999</v>
      </c>
      <c r="D21" s="167">
        <v>1.03</v>
      </c>
      <c r="E21" s="65"/>
      <c r="F21" s="65"/>
      <c r="G21" s="65"/>
      <c r="H21" s="65"/>
      <c r="I21" s="65"/>
      <c r="J21" s="65"/>
      <c r="K21" s="65"/>
      <c r="L21" s="65"/>
      <c r="M21" s="65"/>
      <c r="N21" s="65"/>
      <c r="O21" s="65"/>
      <c r="P21" s="65"/>
      <c r="Q21" s="65"/>
      <c r="R21" s="65"/>
      <c r="S21" s="65"/>
    </row>
    <row r="22" spans="1:19" ht="16" x14ac:dyDescent="0.2">
      <c r="A22" s="61"/>
      <c r="B22" s="156" t="s">
        <v>477</v>
      </c>
      <c r="C22" s="167">
        <v>0.96099999999999997</v>
      </c>
      <c r="D22" s="167">
        <v>1.0466</v>
      </c>
      <c r="E22" s="65"/>
      <c r="F22" s="65"/>
      <c r="G22" s="65"/>
      <c r="H22" s="65"/>
      <c r="I22" s="65"/>
      <c r="J22" s="65"/>
      <c r="K22" s="65"/>
      <c r="L22" s="65"/>
      <c r="M22" s="65"/>
      <c r="N22" s="65"/>
      <c r="O22" s="65"/>
      <c r="P22" s="65"/>
      <c r="Q22" s="65"/>
      <c r="R22" s="65"/>
      <c r="S22" s="65"/>
    </row>
    <row r="23" spans="1:19" ht="16" x14ac:dyDescent="0.2">
      <c r="A23" s="61"/>
      <c r="B23" s="156" t="s">
        <v>493</v>
      </c>
      <c r="C23" s="167">
        <v>1.0178</v>
      </c>
      <c r="D23" s="167">
        <v>1.0556000000000001</v>
      </c>
      <c r="E23" s="65"/>
      <c r="F23" s="65"/>
      <c r="G23" s="65"/>
      <c r="H23" s="65"/>
      <c r="I23" s="65"/>
      <c r="J23" s="65"/>
      <c r="K23" s="65"/>
      <c r="L23" s="65"/>
      <c r="M23" s="65"/>
      <c r="N23" s="65"/>
      <c r="O23" s="65"/>
      <c r="P23" s="65"/>
      <c r="Q23" s="65"/>
      <c r="R23" s="65"/>
      <c r="S23" s="65"/>
    </row>
    <row r="24" spans="1:19" ht="16" x14ac:dyDescent="0.2">
      <c r="A24" s="61"/>
      <c r="B24" s="157"/>
      <c r="C24" s="103"/>
      <c r="D24" s="103"/>
      <c r="E24" s="65"/>
      <c r="F24" s="65"/>
      <c r="G24" s="65"/>
      <c r="H24" s="65"/>
      <c r="I24" s="65"/>
      <c r="J24" s="65"/>
      <c r="K24" s="65"/>
      <c r="L24" s="65"/>
      <c r="M24" s="65"/>
      <c r="N24" s="65"/>
      <c r="O24" s="65"/>
      <c r="P24" s="65"/>
      <c r="Q24" s="65"/>
      <c r="R24" s="65"/>
      <c r="S24" s="65"/>
    </row>
    <row r="25" spans="1:19" ht="61.5" customHeight="1" x14ac:dyDescent="0.2">
      <c r="A25" s="3"/>
      <c r="B25" s="299" t="s">
        <v>401</v>
      </c>
      <c r="C25" s="300"/>
      <c r="D25" s="300"/>
      <c r="E25" s="300"/>
      <c r="F25" s="300"/>
      <c r="G25" s="300"/>
      <c r="H25" s="65"/>
      <c r="I25" s="65"/>
      <c r="J25" s="65"/>
      <c r="K25" s="65"/>
      <c r="L25" s="65"/>
      <c r="M25" s="65"/>
      <c r="N25" s="65"/>
      <c r="O25" s="65"/>
      <c r="P25" s="65"/>
      <c r="Q25" s="65"/>
      <c r="R25" s="65"/>
      <c r="S25" s="65"/>
    </row>
    <row r="26" spans="1:19" ht="19" x14ac:dyDescent="0.2">
      <c r="A26" s="3"/>
      <c r="B26" s="65" t="s">
        <v>404</v>
      </c>
      <c r="C26" s="65"/>
      <c r="D26" s="65"/>
      <c r="E26" s="65"/>
      <c r="F26" s="65"/>
      <c r="G26" s="65"/>
      <c r="H26" s="65"/>
      <c r="I26" s="65"/>
      <c r="J26" s="65"/>
      <c r="K26" s="65"/>
      <c r="L26" s="65"/>
      <c r="M26" s="65"/>
      <c r="N26" s="65"/>
      <c r="O26" s="65"/>
      <c r="P26" s="65"/>
      <c r="Q26" s="65"/>
      <c r="R26" s="65"/>
      <c r="S26" s="65"/>
    </row>
    <row r="27" spans="1:19" ht="16" x14ac:dyDescent="0.2">
      <c r="A27" s="3"/>
      <c r="B27" s="65"/>
      <c r="C27" s="65"/>
      <c r="D27" s="65"/>
      <c r="E27" s="65"/>
      <c r="F27" s="65"/>
      <c r="G27" s="65"/>
      <c r="H27" s="65"/>
      <c r="I27" s="65"/>
      <c r="J27" s="65"/>
      <c r="K27" s="65"/>
      <c r="L27" s="65"/>
      <c r="M27" s="65"/>
      <c r="N27" s="65"/>
      <c r="O27" s="65"/>
      <c r="P27" s="65"/>
      <c r="Q27" s="65"/>
      <c r="R27" s="65"/>
      <c r="S27" s="65"/>
    </row>
    <row r="28" spans="1:19" ht="16" x14ac:dyDescent="0.2">
      <c r="A28" s="3"/>
      <c r="B28" s="110" t="s">
        <v>413</v>
      </c>
      <c r="C28" s="65"/>
      <c r="D28" s="65"/>
      <c r="E28" s="65"/>
      <c r="F28" s="65"/>
      <c r="G28" s="65"/>
      <c r="H28" s="65"/>
      <c r="I28" s="65"/>
      <c r="J28" s="65"/>
      <c r="K28" s="65"/>
      <c r="L28" s="65"/>
      <c r="M28" s="65"/>
      <c r="N28" s="65"/>
      <c r="O28" s="65"/>
      <c r="P28" s="65"/>
      <c r="Q28" s="65"/>
      <c r="R28" s="65"/>
      <c r="S28" s="65"/>
    </row>
    <row r="29" spans="1:19" ht="16" x14ac:dyDescent="0.2">
      <c r="A29" s="3"/>
      <c r="B29" s="90" t="s">
        <v>472</v>
      </c>
      <c r="C29" s="65"/>
      <c r="D29" s="65"/>
      <c r="E29" s="65"/>
      <c r="F29" s="65"/>
      <c r="G29" s="65"/>
      <c r="H29" s="65"/>
      <c r="I29" s="65"/>
      <c r="J29" s="65"/>
      <c r="K29" s="65"/>
      <c r="L29" s="65"/>
      <c r="M29" s="65"/>
      <c r="N29" s="65"/>
      <c r="O29" s="65"/>
      <c r="P29" s="65"/>
      <c r="Q29" s="65"/>
      <c r="R29" s="65"/>
      <c r="S29" s="65"/>
    </row>
    <row r="30" spans="1:19" ht="16" x14ac:dyDescent="0.2">
      <c r="A30" s="3"/>
      <c r="B30" s="65"/>
      <c r="C30" s="65"/>
      <c r="D30" s="65"/>
      <c r="E30" s="65"/>
      <c r="F30" s="65"/>
      <c r="G30" s="65"/>
      <c r="H30" s="65"/>
      <c r="I30" s="65"/>
      <c r="J30" s="65"/>
      <c r="K30" s="65"/>
      <c r="L30" s="65"/>
      <c r="M30" s="65"/>
      <c r="N30" s="65"/>
      <c r="O30" s="65"/>
      <c r="P30" s="65"/>
      <c r="Q30" s="65"/>
      <c r="R30" s="65"/>
      <c r="S30" s="65"/>
    </row>
    <row r="31" spans="1:19" ht="16" x14ac:dyDescent="0.2">
      <c r="A31" s="3"/>
    </row>
    <row r="32" spans="1:19" ht="16" x14ac:dyDescent="0.2">
      <c r="A32" s="3"/>
    </row>
    <row r="33" spans="1:1" ht="16" x14ac:dyDescent="0.2">
      <c r="A33" s="3"/>
    </row>
    <row r="34" spans="1:1" ht="16" x14ac:dyDescent="0.2">
      <c r="A34" s="3"/>
    </row>
    <row r="35" spans="1:1" ht="16" x14ac:dyDescent="0.2">
      <c r="A35" s="3"/>
    </row>
    <row r="36" spans="1:1" ht="16" x14ac:dyDescent="0.2">
      <c r="A36" s="3"/>
    </row>
    <row r="37" spans="1:1" ht="16" x14ac:dyDescent="0.2">
      <c r="A37" s="3"/>
    </row>
    <row r="38" spans="1:1" ht="16" x14ac:dyDescent="0.2">
      <c r="A38" s="3"/>
    </row>
    <row r="39" spans="1:1" ht="16" x14ac:dyDescent="0.2">
      <c r="A39" s="3"/>
    </row>
    <row r="40" spans="1:1" ht="16" x14ac:dyDescent="0.2">
      <c r="A40" s="3"/>
    </row>
    <row r="41" spans="1:1" ht="16" x14ac:dyDescent="0.2">
      <c r="A41" s="3"/>
    </row>
    <row r="42" spans="1:1" ht="16" x14ac:dyDescent="0.2">
      <c r="A42" s="3"/>
    </row>
    <row r="43" spans="1:1" ht="16" x14ac:dyDescent="0.2">
      <c r="A43" s="3"/>
    </row>
    <row r="44" spans="1:1" ht="16" x14ac:dyDescent="0.2">
      <c r="A44" s="3"/>
    </row>
    <row r="45" spans="1:1" ht="16" x14ac:dyDescent="0.2">
      <c r="A45" s="3"/>
    </row>
    <row r="46" spans="1:1" ht="16" x14ac:dyDescent="0.2">
      <c r="A46" s="3"/>
    </row>
    <row r="47" spans="1:1" ht="16" x14ac:dyDescent="0.2">
      <c r="A47" s="3"/>
    </row>
    <row r="48" spans="1:1" ht="16" x14ac:dyDescent="0.2">
      <c r="A48" s="3"/>
    </row>
    <row r="49" spans="1:1" ht="16" x14ac:dyDescent="0.2">
      <c r="A49" s="3"/>
    </row>
    <row r="50" spans="1:1" ht="16" x14ac:dyDescent="0.2">
      <c r="A50" s="3"/>
    </row>
    <row r="51" spans="1:1" ht="16" x14ac:dyDescent="0.2">
      <c r="A51" s="3"/>
    </row>
    <row r="52" spans="1:1" ht="16" x14ac:dyDescent="0.2">
      <c r="A52" s="3"/>
    </row>
    <row r="53" spans="1:1" ht="16" x14ac:dyDescent="0.2">
      <c r="A53" s="3"/>
    </row>
    <row r="54" spans="1:1" ht="16" x14ac:dyDescent="0.2">
      <c r="A54" s="3"/>
    </row>
    <row r="55" spans="1:1" ht="16" x14ac:dyDescent="0.2">
      <c r="A55" s="3"/>
    </row>
    <row r="56" spans="1:1" ht="16" x14ac:dyDescent="0.2">
      <c r="A56" s="3"/>
    </row>
    <row r="57" spans="1:1" ht="16" x14ac:dyDescent="0.2">
      <c r="A57" s="3"/>
    </row>
    <row r="58" spans="1:1" ht="16" x14ac:dyDescent="0.2">
      <c r="A58" s="3"/>
    </row>
    <row r="59" spans="1:1" ht="16" x14ac:dyDescent="0.2">
      <c r="A59" s="3"/>
    </row>
    <row r="60" spans="1:1" ht="16" x14ac:dyDescent="0.2">
      <c r="A60" s="3"/>
    </row>
    <row r="61" spans="1:1" ht="16" x14ac:dyDescent="0.2">
      <c r="A61" s="3"/>
    </row>
    <row r="62" spans="1:1" ht="16" x14ac:dyDescent="0.2">
      <c r="A62" s="3"/>
    </row>
    <row r="63" spans="1:1" ht="16" x14ac:dyDescent="0.2">
      <c r="A63" s="3"/>
    </row>
    <row r="64" spans="1:1" ht="16" x14ac:dyDescent="0.2">
      <c r="A64" s="3"/>
    </row>
    <row r="65" spans="1:1" ht="16" x14ac:dyDescent="0.2">
      <c r="A65" s="3"/>
    </row>
    <row r="66" spans="1:1" ht="16" x14ac:dyDescent="0.2">
      <c r="A66" s="3"/>
    </row>
    <row r="67" spans="1:1" ht="16" x14ac:dyDescent="0.2">
      <c r="A67" s="3"/>
    </row>
    <row r="68" spans="1:1" ht="16" x14ac:dyDescent="0.2">
      <c r="A68" s="3"/>
    </row>
    <row r="69" spans="1:1" ht="16" x14ac:dyDescent="0.2">
      <c r="A69" s="3"/>
    </row>
    <row r="70" spans="1:1" ht="16" x14ac:dyDescent="0.2">
      <c r="A70" s="3"/>
    </row>
    <row r="71" spans="1:1" ht="16" x14ac:dyDescent="0.2">
      <c r="A71" s="3"/>
    </row>
    <row r="72" spans="1:1" ht="16" x14ac:dyDescent="0.2">
      <c r="A72" s="3"/>
    </row>
    <row r="73" spans="1:1" ht="16" x14ac:dyDescent="0.2">
      <c r="A73" s="3"/>
    </row>
    <row r="74" spans="1:1" ht="16" x14ac:dyDescent="0.2">
      <c r="A74" s="3"/>
    </row>
    <row r="75" spans="1:1" ht="16" x14ac:dyDescent="0.2">
      <c r="A75" s="3"/>
    </row>
    <row r="76" spans="1:1" ht="16" x14ac:dyDescent="0.2">
      <c r="A76" s="3"/>
    </row>
    <row r="77" spans="1:1" ht="16" x14ac:dyDescent="0.2">
      <c r="A77" s="3"/>
    </row>
    <row r="78" spans="1:1" ht="16" x14ac:dyDescent="0.2">
      <c r="A78" s="3"/>
    </row>
    <row r="79" spans="1:1" ht="16" x14ac:dyDescent="0.2">
      <c r="A79" s="3"/>
    </row>
    <row r="80" spans="1:1" ht="16" x14ac:dyDescent="0.2">
      <c r="A80" s="3"/>
    </row>
    <row r="81" spans="1:1" ht="16" x14ac:dyDescent="0.2">
      <c r="A81" s="3"/>
    </row>
    <row r="82" spans="1:1" ht="16" x14ac:dyDescent="0.2">
      <c r="A82" s="3"/>
    </row>
    <row r="83" spans="1:1" ht="16" x14ac:dyDescent="0.2">
      <c r="A83" s="3"/>
    </row>
    <row r="84" spans="1:1" ht="16" x14ac:dyDescent="0.2">
      <c r="A84" s="3"/>
    </row>
    <row r="85" spans="1:1" ht="16" x14ac:dyDescent="0.2">
      <c r="A85" s="3"/>
    </row>
    <row r="86" spans="1:1" ht="16" x14ac:dyDescent="0.2">
      <c r="A86" s="3"/>
    </row>
    <row r="87" spans="1:1" ht="16" x14ac:dyDescent="0.2">
      <c r="A87" s="3"/>
    </row>
    <row r="88" spans="1:1" ht="16" x14ac:dyDescent="0.2">
      <c r="A88" s="3"/>
    </row>
    <row r="89" spans="1:1" ht="16" x14ac:dyDescent="0.2">
      <c r="A89" s="3"/>
    </row>
    <row r="90" spans="1:1" ht="16" x14ac:dyDescent="0.2">
      <c r="A90" s="3"/>
    </row>
    <row r="91" spans="1:1" ht="16" x14ac:dyDescent="0.2">
      <c r="A91" s="3"/>
    </row>
    <row r="92" spans="1:1" ht="16" x14ac:dyDescent="0.2">
      <c r="A92" s="3"/>
    </row>
    <row r="93" spans="1:1" ht="16" x14ac:dyDescent="0.2">
      <c r="A93" s="3"/>
    </row>
    <row r="94" spans="1:1" ht="16" x14ac:dyDescent="0.2">
      <c r="A94" s="3"/>
    </row>
    <row r="95" spans="1:1" ht="16" x14ac:dyDescent="0.2">
      <c r="A95" s="3"/>
    </row>
    <row r="96" spans="1:1" ht="16" x14ac:dyDescent="0.2">
      <c r="A96" s="3"/>
    </row>
    <row r="97" spans="1:1" ht="16" x14ac:dyDescent="0.2">
      <c r="A97" s="3"/>
    </row>
    <row r="98" spans="1:1" ht="16" x14ac:dyDescent="0.2">
      <c r="A98" s="3"/>
    </row>
    <row r="99" spans="1:1" ht="16" x14ac:dyDescent="0.2">
      <c r="A99" s="3"/>
    </row>
    <row r="100" spans="1:1" ht="16" x14ac:dyDescent="0.2">
      <c r="A100" s="3"/>
    </row>
    <row r="101" spans="1:1" ht="16" x14ac:dyDescent="0.2">
      <c r="A101" s="3"/>
    </row>
    <row r="102" spans="1:1" ht="16" x14ac:dyDescent="0.2">
      <c r="A102" s="3"/>
    </row>
    <row r="103" spans="1:1" ht="16" x14ac:dyDescent="0.2">
      <c r="A103" s="3"/>
    </row>
    <row r="104" spans="1:1" ht="16" x14ac:dyDescent="0.2">
      <c r="A104" s="3"/>
    </row>
    <row r="105" spans="1:1" ht="16" x14ac:dyDescent="0.2">
      <c r="A105" s="3"/>
    </row>
    <row r="106" spans="1:1" ht="16" x14ac:dyDescent="0.2">
      <c r="A106" s="3"/>
    </row>
    <row r="107" spans="1:1" ht="16" x14ac:dyDescent="0.2">
      <c r="A107" s="3"/>
    </row>
    <row r="108" spans="1:1" ht="16" x14ac:dyDescent="0.2">
      <c r="A108" s="3"/>
    </row>
    <row r="109" spans="1:1" ht="16" x14ac:dyDescent="0.2">
      <c r="A109" s="3"/>
    </row>
    <row r="110" spans="1:1" ht="16" x14ac:dyDescent="0.2">
      <c r="A110" s="3"/>
    </row>
    <row r="111" spans="1:1" ht="16" x14ac:dyDescent="0.2">
      <c r="A111" s="3"/>
    </row>
    <row r="112" spans="1:1" ht="16" x14ac:dyDescent="0.2">
      <c r="A112" s="3"/>
    </row>
    <row r="113" spans="1:1" ht="16" x14ac:dyDescent="0.2">
      <c r="A113" s="3"/>
    </row>
    <row r="114" spans="1:1" ht="16" x14ac:dyDescent="0.2">
      <c r="A114" s="3"/>
    </row>
    <row r="115" spans="1:1" ht="16" x14ac:dyDescent="0.2">
      <c r="A115" s="3"/>
    </row>
    <row r="116" spans="1:1" ht="16" x14ac:dyDescent="0.2">
      <c r="A116" s="3"/>
    </row>
    <row r="117" spans="1:1" ht="16" x14ac:dyDescent="0.2">
      <c r="A117" s="3"/>
    </row>
    <row r="118" spans="1:1" ht="16" x14ac:dyDescent="0.2">
      <c r="A118" s="3"/>
    </row>
    <row r="119" spans="1:1" ht="16" x14ac:dyDescent="0.2">
      <c r="A119" s="3"/>
    </row>
    <row r="120" spans="1:1" ht="16" x14ac:dyDescent="0.2">
      <c r="A120" s="3"/>
    </row>
    <row r="121" spans="1:1" ht="16" x14ac:dyDescent="0.2">
      <c r="A121" s="3"/>
    </row>
    <row r="122" spans="1:1" ht="16" x14ac:dyDescent="0.2">
      <c r="A122" s="3"/>
    </row>
    <row r="123" spans="1:1" ht="16" x14ac:dyDescent="0.2">
      <c r="A123" s="3"/>
    </row>
    <row r="124" spans="1:1" ht="16" x14ac:dyDescent="0.2">
      <c r="A124" s="3"/>
    </row>
    <row r="125" spans="1:1" ht="16" x14ac:dyDescent="0.2">
      <c r="A125" s="3"/>
    </row>
    <row r="126" spans="1:1" ht="16" x14ac:dyDescent="0.2">
      <c r="A126" s="3"/>
    </row>
    <row r="127" spans="1:1" ht="16" x14ac:dyDescent="0.2">
      <c r="A127" s="3"/>
    </row>
    <row r="128" spans="1:1" ht="16" x14ac:dyDescent="0.2">
      <c r="A128" s="3"/>
    </row>
    <row r="129" spans="1:1" ht="16" x14ac:dyDescent="0.2">
      <c r="A129" s="3"/>
    </row>
    <row r="130" spans="1:1" ht="16" x14ac:dyDescent="0.2">
      <c r="A130" s="3"/>
    </row>
    <row r="131" spans="1:1" ht="16" x14ac:dyDescent="0.2">
      <c r="A131" s="3"/>
    </row>
    <row r="132" spans="1:1" ht="16" x14ac:dyDescent="0.2">
      <c r="A132" s="3"/>
    </row>
    <row r="133" spans="1:1" ht="16" x14ac:dyDescent="0.2">
      <c r="A133" s="3"/>
    </row>
    <row r="134" spans="1:1" ht="16" x14ac:dyDescent="0.2">
      <c r="A134" s="3"/>
    </row>
    <row r="135" spans="1:1" ht="16" x14ac:dyDescent="0.2">
      <c r="A135" s="3"/>
    </row>
    <row r="136" spans="1:1" ht="16" x14ac:dyDescent="0.2">
      <c r="A136" s="3"/>
    </row>
    <row r="137" spans="1:1" ht="16" x14ac:dyDescent="0.2">
      <c r="A137" s="3"/>
    </row>
    <row r="138" spans="1:1" ht="16" x14ac:dyDescent="0.2">
      <c r="A138" s="3"/>
    </row>
    <row r="139" spans="1:1" ht="16" x14ac:dyDescent="0.2">
      <c r="A139" s="3"/>
    </row>
    <row r="140" spans="1:1" ht="16" x14ac:dyDescent="0.2">
      <c r="A140" s="3"/>
    </row>
    <row r="141" spans="1:1" ht="16" x14ac:dyDescent="0.2">
      <c r="A141" s="3"/>
    </row>
    <row r="142" spans="1:1" ht="16" x14ac:dyDescent="0.2">
      <c r="A142" s="3"/>
    </row>
    <row r="143" spans="1:1" ht="16" x14ac:dyDescent="0.2">
      <c r="A143" s="3"/>
    </row>
    <row r="144" spans="1:1" ht="16" x14ac:dyDescent="0.2">
      <c r="A144" s="3"/>
    </row>
    <row r="145" spans="1:1" ht="16" x14ac:dyDescent="0.2">
      <c r="A145" s="3"/>
    </row>
    <row r="146" spans="1:1" ht="16" x14ac:dyDescent="0.2">
      <c r="A146" s="3"/>
    </row>
    <row r="147" spans="1:1" ht="16" x14ac:dyDescent="0.2">
      <c r="A147" s="3"/>
    </row>
    <row r="148" spans="1:1" ht="16" x14ac:dyDescent="0.2">
      <c r="A148" s="3"/>
    </row>
    <row r="149" spans="1:1" ht="16" x14ac:dyDescent="0.2">
      <c r="A149" s="3"/>
    </row>
    <row r="150" spans="1:1" ht="16" x14ac:dyDescent="0.2">
      <c r="A150" s="3"/>
    </row>
    <row r="151" spans="1:1" ht="16" x14ac:dyDescent="0.2">
      <c r="A151" s="3"/>
    </row>
    <row r="152" spans="1:1" ht="16" x14ac:dyDescent="0.2">
      <c r="A152" s="3"/>
    </row>
    <row r="153" spans="1:1" ht="16" x14ac:dyDescent="0.2">
      <c r="A153" s="3"/>
    </row>
    <row r="154" spans="1:1" ht="16" x14ac:dyDescent="0.2">
      <c r="A154" s="3"/>
    </row>
    <row r="155" spans="1:1" ht="16" x14ac:dyDescent="0.2">
      <c r="A155" s="3"/>
    </row>
    <row r="156" spans="1:1" ht="16" x14ac:dyDescent="0.2">
      <c r="A156" s="3"/>
    </row>
    <row r="157" spans="1:1" ht="16" x14ac:dyDescent="0.2">
      <c r="A157" s="3"/>
    </row>
    <row r="158" spans="1:1" ht="16" x14ac:dyDescent="0.2">
      <c r="A158" s="3"/>
    </row>
    <row r="159" spans="1:1" ht="16" x14ac:dyDescent="0.2">
      <c r="A159" s="3"/>
    </row>
    <row r="160" spans="1:1" ht="16" x14ac:dyDescent="0.2">
      <c r="A160" s="3"/>
    </row>
    <row r="161" spans="1:1" ht="16" x14ac:dyDescent="0.2">
      <c r="A161" s="3"/>
    </row>
    <row r="162" spans="1:1" ht="16" x14ac:dyDescent="0.2">
      <c r="A162" s="3"/>
    </row>
    <row r="163" spans="1:1" ht="16" x14ac:dyDescent="0.2">
      <c r="A163" s="3"/>
    </row>
    <row r="164" spans="1:1" ht="16" x14ac:dyDescent="0.2">
      <c r="A164" s="3"/>
    </row>
    <row r="165" spans="1:1" ht="16" x14ac:dyDescent="0.2">
      <c r="A165" s="3"/>
    </row>
    <row r="166" spans="1:1" ht="16" x14ac:dyDescent="0.2">
      <c r="A166" s="3"/>
    </row>
    <row r="167" spans="1:1" ht="16" x14ac:dyDescent="0.2">
      <c r="A167" s="3"/>
    </row>
    <row r="168" spans="1:1" ht="16" x14ac:dyDescent="0.2">
      <c r="A168" s="3"/>
    </row>
    <row r="169" spans="1:1" ht="16" x14ac:dyDescent="0.2">
      <c r="A169" s="3"/>
    </row>
    <row r="170" spans="1:1" ht="16" x14ac:dyDescent="0.2">
      <c r="A170" s="3"/>
    </row>
    <row r="171" spans="1:1" ht="16" x14ac:dyDescent="0.2">
      <c r="A171" s="3"/>
    </row>
    <row r="172" spans="1:1" ht="16" x14ac:dyDescent="0.2">
      <c r="A172" s="3"/>
    </row>
    <row r="173" spans="1:1" ht="16" x14ac:dyDescent="0.2">
      <c r="A173" s="3"/>
    </row>
    <row r="174" spans="1:1" ht="16" x14ac:dyDescent="0.2">
      <c r="A174" s="3"/>
    </row>
    <row r="175" spans="1:1" ht="16" x14ac:dyDescent="0.2">
      <c r="A175" s="3"/>
    </row>
    <row r="176" spans="1:1" ht="16" x14ac:dyDescent="0.2">
      <c r="A176" s="3"/>
    </row>
    <row r="177" spans="1:1" ht="16" x14ac:dyDescent="0.2">
      <c r="A177" s="3"/>
    </row>
    <row r="178" spans="1:1" ht="16" x14ac:dyDescent="0.2">
      <c r="A178" s="3"/>
    </row>
    <row r="179" spans="1:1" ht="16" x14ac:dyDescent="0.2">
      <c r="A179" s="3"/>
    </row>
    <row r="180" spans="1:1" ht="16" x14ac:dyDescent="0.2">
      <c r="A180" s="3"/>
    </row>
    <row r="181" spans="1:1" ht="16" x14ac:dyDescent="0.2">
      <c r="A181" s="3"/>
    </row>
    <row r="182" spans="1:1" ht="16" x14ac:dyDescent="0.2">
      <c r="A182" s="3"/>
    </row>
    <row r="183" spans="1:1" ht="16" x14ac:dyDescent="0.2">
      <c r="A183" s="3"/>
    </row>
    <row r="184" spans="1:1" ht="16" x14ac:dyDescent="0.2">
      <c r="A184" s="3"/>
    </row>
    <row r="185" spans="1:1" ht="16" x14ac:dyDescent="0.2">
      <c r="A185" s="3"/>
    </row>
    <row r="186" spans="1:1" ht="16" x14ac:dyDescent="0.2">
      <c r="A186" s="3"/>
    </row>
    <row r="187" spans="1:1" ht="16" x14ac:dyDescent="0.2">
      <c r="A187" s="3"/>
    </row>
    <row r="188" spans="1:1" ht="16" x14ac:dyDescent="0.2">
      <c r="A188" s="3"/>
    </row>
    <row r="189" spans="1:1" ht="16" x14ac:dyDescent="0.2">
      <c r="A189" s="3"/>
    </row>
    <row r="190" spans="1:1" ht="16" x14ac:dyDescent="0.2">
      <c r="A190" s="3"/>
    </row>
    <row r="191" spans="1:1" ht="16" x14ac:dyDescent="0.2">
      <c r="A191" s="3"/>
    </row>
    <row r="192" spans="1:1" ht="16" x14ac:dyDescent="0.2">
      <c r="A192" s="3"/>
    </row>
    <row r="193" spans="1:1" ht="16" x14ac:dyDescent="0.2">
      <c r="A193" s="3"/>
    </row>
    <row r="194" spans="1:1" ht="16" x14ac:dyDescent="0.2">
      <c r="A194" s="3"/>
    </row>
    <row r="195" spans="1:1" ht="16" x14ac:dyDescent="0.2">
      <c r="A195" s="3"/>
    </row>
    <row r="196" spans="1:1" ht="16" x14ac:dyDescent="0.2">
      <c r="A196" s="3"/>
    </row>
    <row r="197" spans="1:1" ht="16" x14ac:dyDescent="0.2">
      <c r="A197" s="3"/>
    </row>
    <row r="198" spans="1:1" ht="16" x14ac:dyDescent="0.2">
      <c r="A198" s="3"/>
    </row>
    <row r="199" spans="1:1" ht="16" x14ac:dyDescent="0.2">
      <c r="A199" s="3"/>
    </row>
    <row r="200" spans="1:1" ht="16" x14ac:dyDescent="0.2">
      <c r="A200" s="3"/>
    </row>
    <row r="201" spans="1:1" ht="16" x14ac:dyDescent="0.2">
      <c r="A201" s="3"/>
    </row>
    <row r="202" spans="1:1" ht="16" x14ac:dyDescent="0.2">
      <c r="A202" s="3"/>
    </row>
    <row r="203" spans="1:1" ht="16" x14ac:dyDescent="0.2">
      <c r="A203" s="3"/>
    </row>
    <row r="204" spans="1:1" ht="16" x14ac:dyDescent="0.2">
      <c r="A204" s="3"/>
    </row>
    <row r="205" spans="1:1" ht="16" x14ac:dyDescent="0.2">
      <c r="A205" s="3"/>
    </row>
    <row r="206" spans="1:1" ht="16" x14ac:dyDescent="0.2">
      <c r="A206" s="3"/>
    </row>
    <row r="207" spans="1:1" ht="16" x14ac:dyDescent="0.2">
      <c r="A207" s="3"/>
    </row>
    <row r="208" spans="1:1" ht="16" x14ac:dyDescent="0.2">
      <c r="A208" s="3"/>
    </row>
    <row r="209" spans="1:1" ht="16" x14ac:dyDescent="0.2">
      <c r="A209" s="3"/>
    </row>
    <row r="210" spans="1:1" ht="16" x14ac:dyDescent="0.2">
      <c r="A210" s="3"/>
    </row>
    <row r="211" spans="1:1" ht="16" x14ac:dyDescent="0.2">
      <c r="A211" s="3"/>
    </row>
    <row r="212" spans="1:1" ht="16" x14ac:dyDescent="0.2">
      <c r="A212" s="3"/>
    </row>
    <row r="213" spans="1:1" ht="16" x14ac:dyDescent="0.2">
      <c r="A213" s="3"/>
    </row>
    <row r="214" spans="1:1" ht="16" x14ac:dyDescent="0.2">
      <c r="A214" s="3"/>
    </row>
    <row r="215" spans="1:1" ht="16" x14ac:dyDescent="0.2">
      <c r="A215" s="3"/>
    </row>
    <row r="216" spans="1:1" ht="16" x14ac:dyDescent="0.2">
      <c r="A216" s="3"/>
    </row>
    <row r="217" spans="1:1" ht="16" x14ac:dyDescent="0.2">
      <c r="A217" s="3"/>
    </row>
    <row r="218" spans="1:1" ht="16" x14ac:dyDescent="0.2">
      <c r="A218" s="3"/>
    </row>
    <row r="219" spans="1:1" ht="16" x14ac:dyDescent="0.2">
      <c r="A219" s="3"/>
    </row>
    <row r="220" spans="1:1" ht="16" x14ac:dyDescent="0.2">
      <c r="A220" s="3"/>
    </row>
    <row r="221" spans="1:1" ht="16" x14ac:dyDescent="0.2">
      <c r="A221" s="3"/>
    </row>
    <row r="222" spans="1:1" ht="16" x14ac:dyDescent="0.2">
      <c r="A222" s="3"/>
    </row>
    <row r="223" spans="1:1" ht="16" x14ac:dyDescent="0.2">
      <c r="A223" s="3"/>
    </row>
    <row r="224" spans="1:1" ht="16" x14ac:dyDescent="0.2">
      <c r="A224" s="3"/>
    </row>
    <row r="225" spans="1:1" ht="16" x14ac:dyDescent="0.2">
      <c r="A225" s="3"/>
    </row>
    <row r="226" spans="1:1" ht="16" x14ac:dyDescent="0.2">
      <c r="A226" s="3"/>
    </row>
    <row r="227" spans="1:1" ht="16" x14ac:dyDescent="0.2">
      <c r="A227" s="3"/>
    </row>
    <row r="228" spans="1:1" ht="16" x14ac:dyDescent="0.2">
      <c r="A228" s="3"/>
    </row>
    <row r="229" spans="1:1" ht="16" x14ac:dyDescent="0.2">
      <c r="A229" s="3"/>
    </row>
    <row r="230" spans="1:1" ht="16" x14ac:dyDescent="0.2">
      <c r="A230" s="3"/>
    </row>
    <row r="231" spans="1:1" ht="16" x14ac:dyDescent="0.2">
      <c r="A231" s="3"/>
    </row>
    <row r="232" spans="1:1" ht="16" x14ac:dyDescent="0.2">
      <c r="A232" s="3"/>
    </row>
    <row r="233" spans="1:1" ht="16" x14ac:dyDescent="0.2">
      <c r="A233" s="3"/>
    </row>
    <row r="234" spans="1:1" ht="16" x14ac:dyDescent="0.2">
      <c r="A234" s="3"/>
    </row>
    <row r="235" spans="1:1" ht="16" x14ac:dyDescent="0.2">
      <c r="A235" s="3"/>
    </row>
    <row r="236" spans="1:1" ht="16" x14ac:dyDescent="0.2">
      <c r="A236" s="3"/>
    </row>
    <row r="237" spans="1:1" ht="16" x14ac:dyDescent="0.2">
      <c r="A237" s="3"/>
    </row>
    <row r="238" spans="1:1" ht="16" x14ac:dyDescent="0.2">
      <c r="A238" s="3"/>
    </row>
    <row r="239" spans="1:1" ht="16" x14ac:dyDescent="0.2">
      <c r="A239" s="3"/>
    </row>
    <row r="240" spans="1:1" ht="16" x14ac:dyDescent="0.2">
      <c r="A240" s="3"/>
    </row>
    <row r="241" spans="1:1" ht="16" x14ac:dyDescent="0.2">
      <c r="A241" s="3"/>
    </row>
    <row r="242" spans="1:1" ht="16" x14ac:dyDescent="0.2">
      <c r="A242" s="3"/>
    </row>
    <row r="243" spans="1:1" ht="16" x14ac:dyDescent="0.2">
      <c r="A243" s="3"/>
    </row>
    <row r="244" spans="1:1" ht="16" x14ac:dyDescent="0.2">
      <c r="A244" s="3"/>
    </row>
    <row r="245" spans="1:1" ht="16" x14ac:dyDescent="0.2">
      <c r="A245" s="3"/>
    </row>
    <row r="246" spans="1:1" ht="16" x14ac:dyDescent="0.2">
      <c r="A246" s="3"/>
    </row>
    <row r="247" spans="1:1" ht="16" x14ac:dyDescent="0.2">
      <c r="A247" s="3"/>
    </row>
    <row r="248" spans="1:1" ht="16" x14ac:dyDescent="0.2">
      <c r="A248" s="3"/>
    </row>
    <row r="249" spans="1:1" ht="16" x14ac:dyDescent="0.2">
      <c r="A249" s="3"/>
    </row>
    <row r="250" spans="1:1" ht="16" x14ac:dyDescent="0.2">
      <c r="A250" s="3"/>
    </row>
    <row r="251" spans="1:1" ht="16" x14ac:dyDescent="0.2">
      <c r="A251" s="3"/>
    </row>
    <row r="252" spans="1:1" ht="16" x14ac:dyDescent="0.2">
      <c r="A252" s="3"/>
    </row>
    <row r="253" spans="1:1" ht="16" x14ac:dyDescent="0.2">
      <c r="A253" s="3"/>
    </row>
    <row r="254" spans="1:1" ht="16" x14ac:dyDescent="0.2">
      <c r="A254" s="3"/>
    </row>
    <row r="255" spans="1:1" ht="16" x14ac:dyDescent="0.2">
      <c r="A255" s="3"/>
    </row>
    <row r="256" spans="1:1" ht="16" x14ac:dyDescent="0.2">
      <c r="A256" s="3"/>
    </row>
    <row r="257" spans="1:1" ht="16" x14ac:dyDescent="0.2">
      <c r="A257" s="3"/>
    </row>
    <row r="258" spans="1:1" ht="16" x14ac:dyDescent="0.2">
      <c r="A258" s="3"/>
    </row>
    <row r="259" spans="1:1" ht="16" x14ac:dyDescent="0.2">
      <c r="A259" s="3"/>
    </row>
    <row r="260" spans="1:1" ht="16" x14ac:dyDescent="0.2">
      <c r="A260" s="3"/>
    </row>
    <row r="261" spans="1:1" ht="16" x14ac:dyDescent="0.2">
      <c r="A261" s="3"/>
    </row>
    <row r="262" spans="1:1" ht="16" x14ac:dyDescent="0.2">
      <c r="A262" s="3"/>
    </row>
    <row r="263" spans="1:1" ht="16" x14ac:dyDescent="0.2">
      <c r="A263" s="3"/>
    </row>
    <row r="264" spans="1:1" ht="16" x14ac:dyDescent="0.2">
      <c r="A264" s="3"/>
    </row>
    <row r="265" spans="1:1" ht="16" x14ac:dyDescent="0.2">
      <c r="A265" s="3"/>
    </row>
    <row r="266" spans="1:1" ht="16" x14ac:dyDescent="0.2">
      <c r="A266" s="3"/>
    </row>
    <row r="267" spans="1:1" ht="16" x14ac:dyDescent="0.2">
      <c r="A267" s="3"/>
    </row>
    <row r="268" spans="1:1" ht="16" x14ac:dyDescent="0.2">
      <c r="A268" s="3"/>
    </row>
    <row r="269" spans="1:1" ht="16" x14ac:dyDescent="0.2">
      <c r="A269" s="3"/>
    </row>
    <row r="270" spans="1:1" ht="16" x14ac:dyDescent="0.2">
      <c r="A270" s="3"/>
    </row>
    <row r="271" spans="1:1" ht="16" x14ac:dyDescent="0.2">
      <c r="A271" s="3"/>
    </row>
    <row r="272" spans="1:1" ht="16" x14ac:dyDescent="0.2">
      <c r="A272" s="3"/>
    </row>
    <row r="273" spans="1:1" ht="16" x14ac:dyDescent="0.2">
      <c r="A273" s="3"/>
    </row>
    <row r="274" spans="1:1" ht="16" x14ac:dyDescent="0.2">
      <c r="A274" s="3"/>
    </row>
    <row r="275" spans="1:1" ht="16" x14ac:dyDescent="0.2">
      <c r="A275" s="3"/>
    </row>
    <row r="276" spans="1:1" ht="16" x14ac:dyDescent="0.2">
      <c r="A276" s="3"/>
    </row>
    <row r="277" spans="1:1" ht="16" x14ac:dyDescent="0.2">
      <c r="A277" s="3"/>
    </row>
    <row r="278" spans="1:1" ht="16" x14ac:dyDescent="0.2">
      <c r="A278" s="3"/>
    </row>
    <row r="279" spans="1:1" ht="16" x14ac:dyDescent="0.2">
      <c r="A279" s="3"/>
    </row>
    <row r="280" spans="1:1" ht="16" x14ac:dyDescent="0.2">
      <c r="A280" s="3"/>
    </row>
    <row r="281" spans="1:1" ht="16" x14ac:dyDescent="0.2">
      <c r="A281" s="3"/>
    </row>
    <row r="282" spans="1:1" ht="16" x14ac:dyDescent="0.2">
      <c r="A282" s="3"/>
    </row>
    <row r="283" spans="1:1" ht="16" x14ac:dyDescent="0.2">
      <c r="A283" s="3"/>
    </row>
    <row r="284" spans="1:1" ht="16" x14ac:dyDescent="0.2">
      <c r="A284" s="3"/>
    </row>
    <row r="285" spans="1:1" ht="16" x14ac:dyDescent="0.2">
      <c r="A285" s="3"/>
    </row>
    <row r="286" spans="1:1" ht="16" x14ac:dyDescent="0.2">
      <c r="A286" s="3"/>
    </row>
    <row r="287" spans="1:1" ht="16" x14ac:dyDescent="0.2">
      <c r="A287" s="3"/>
    </row>
    <row r="288" spans="1:1" ht="16" x14ac:dyDescent="0.2">
      <c r="A288" s="3"/>
    </row>
    <row r="289" spans="1:1" ht="16" x14ac:dyDescent="0.2">
      <c r="A289" s="3"/>
    </row>
    <row r="290" spans="1:1" ht="16" x14ac:dyDescent="0.2">
      <c r="A290" s="3"/>
    </row>
    <row r="291" spans="1:1" ht="16" x14ac:dyDescent="0.2">
      <c r="A291" s="3"/>
    </row>
    <row r="292" spans="1:1" ht="16" x14ac:dyDescent="0.2">
      <c r="A292" s="3"/>
    </row>
    <row r="293" spans="1:1" ht="16" x14ac:dyDescent="0.2">
      <c r="A293" s="3"/>
    </row>
    <row r="294" spans="1:1" ht="16" x14ac:dyDescent="0.2">
      <c r="A294" s="3"/>
    </row>
    <row r="295" spans="1:1" ht="16" x14ac:dyDescent="0.2">
      <c r="A295" s="3"/>
    </row>
    <row r="296" spans="1:1" ht="16" x14ac:dyDescent="0.2">
      <c r="A296" s="3"/>
    </row>
    <row r="297" spans="1:1" ht="16" x14ac:dyDescent="0.2">
      <c r="A297" s="3"/>
    </row>
    <row r="298" spans="1:1" ht="16" x14ac:dyDescent="0.2">
      <c r="A298" s="3"/>
    </row>
    <row r="299" spans="1:1" ht="16" x14ac:dyDescent="0.2">
      <c r="A299" s="3"/>
    </row>
    <row r="300" spans="1:1" ht="16" x14ac:dyDescent="0.2">
      <c r="A300" s="3"/>
    </row>
    <row r="301" spans="1:1" ht="16" x14ac:dyDescent="0.2">
      <c r="A301" s="3"/>
    </row>
    <row r="302" spans="1:1" ht="16" x14ac:dyDescent="0.2">
      <c r="A302" s="3"/>
    </row>
    <row r="303" spans="1:1" ht="16" x14ac:dyDescent="0.2">
      <c r="A303" s="3"/>
    </row>
    <row r="304" spans="1:1" ht="16" x14ac:dyDescent="0.2">
      <c r="A304" s="3"/>
    </row>
    <row r="305" spans="1:1" ht="16" x14ac:dyDescent="0.2">
      <c r="A305" s="3"/>
    </row>
    <row r="306" spans="1:1" ht="16" x14ac:dyDescent="0.2">
      <c r="A306" s="3"/>
    </row>
    <row r="307" spans="1:1" ht="16" x14ac:dyDescent="0.2">
      <c r="A307" s="3"/>
    </row>
    <row r="308" spans="1:1" ht="16" x14ac:dyDescent="0.2">
      <c r="A308" s="3"/>
    </row>
    <row r="309" spans="1:1" ht="16" x14ac:dyDescent="0.2">
      <c r="A309" s="3"/>
    </row>
    <row r="310" spans="1:1" ht="16" x14ac:dyDescent="0.2">
      <c r="A310" s="3"/>
    </row>
    <row r="311" spans="1:1" ht="16" x14ac:dyDescent="0.2">
      <c r="A311" s="3"/>
    </row>
    <row r="312" spans="1:1" ht="16" x14ac:dyDescent="0.2">
      <c r="A312" s="3"/>
    </row>
    <row r="313" spans="1:1" ht="16" x14ac:dyDescent="0.2">
      <c r="A313" s="3"/>
    </row>
    <row r="314" spans="1:1" ht="16" x14ac:dyDescent="0.2">
      <c r="A314" s="3"/>
    </row>
    <row r="315" spans="1:1" ht="16" x14ac:dyDescent="0.2">
      <c r="A315" s="3"/>
    </row>
    <row r="316" spans="1:1" ht="16" x14ac:dyDescent="0.2">
      <c r="A316" s="3"/>
    </row>
    <row r="317" spans="1:1" ht="16" x14ac:dyDescent="0.2">
      <c r="A317" s="3"/>
    </row>
    <row r="318" spans="1:1" ht="16" x14ac:dyDescent="0.2">
      <c r="A318" s="3"/>
    </row>
    <row r="319" spans="1:1" ht="16" x14ac:dyDescent="0.2">
      <c r="A319" s="3"/>
    </row>
    <row r="320" spans="1:1" ht="16" x14ac:dyDescent="0.2">
      <c r="A320" s="3"/>
    </row>
    <row r="321" spans="1:1" ht="16" x14ac:dyDescent="0.2">
      <c r="A321" s="3"/>
    </row>
    <row r="322" spans="1:1" ht="16" x14ac:dyDescent="0.2">
      <c r="A322" s="3"/>
    </row>
    <row r="323" spans="1:1" ht="16" x14ac:dyDescent="0.2">
      <c r="A323" s="3"/>
    </row>
    <row r="324" spans="1:1" ht="16" x14ac:dyDescent="0.2">
      <c r="A324" s="3"/>
    </row>
    <row r="325" spans="1:1" ht="16" x14ac:dyDescent="0.2">
      <c r="A325" s="3"/>
    </row>
    <row r="326" spans="1:1" ht="16" x14ac:dyDescent="0.2">
      <c r="A326" s="3"/>
    </row>
    <row r="327" spans="1:1" ht="16" x14ac:dyDescent="0.2">
      <c r="A327" s="3"/>
    </row>
    <row r="328" spans="1:1" ht="16" x14ac:dyDescent="0.2">
      <c r="A328" s="3"/>
    </row>
    <row r="329" spans="1:1" ht="16" x14ac:dyDescent="0.2">
      <c r="A329" s="3"/>
    </row>
    <row r="330" spans="1:1" ht="16" x14ac:dyDescent="0.2">
      <c r="A330" s="3"/>
    </row>
    <row r="331" spans="1:1" ht="16" x14ac:dyDescent="0.2">
      <c r="A331" s="3"/>
    </row>
    <row r="332" spans="1:1" ht="16" x14ac:dyDescent="0.2">
      <c r="A332" s="3"/>
    </row>
    <row r="333" spans="1:1" ht="16" x14ac:dyDescent="0.2">
      <c r="A333" s="3"/>
    </row>
    <row r="334" spans="1:1" ht="16" x14ac:dyDescent="0.2">
      <c r="A334" s="3"/>
    </row>
    <row r="335" spans="1:1" ht="16" x14ac:dyDescent="0.2">
      <c r="A335" s="3"/>
    </row>
    <row r="336" spans="1:1" ht="16" x14ac:dyDescent="0.2">
      <c r="A336" s="3"/>
    </row>
    <row r="337" spans="1:1" ht="16" x14ac:dyDescent="0.2">
      <c r="A337" s="3"/>
    </row>
    <row r="338" spans="1:1" ht="16" x14ac:dyDescent="0.2">
      <c r="A338" s="3"/>
    </row>
    <row r="339" spans="1:1" ht="16" x14ac:dyDescent="0.2">
      <c r="A339" s="3"/>
    </row>
    <row r="340" spans="1:1" ht="16" x14ac:dyDescent="0.2">
      <c r="A340" s="3"/>
    </row>
    <row r="341" spans="1:1" ht="16" x14ac:dyDescent="0.2">
      <c r="A341" s="3"/>
    </row>
    <row r="342" spans="1:1" ht="16" x14ac:dyDescent="0.2">
      <c r="A342" s="3"/>
    </row>
    <row r="343" spans="1:1" ht="16" x14ac:dyDescent="0.2">
      <c r="A343" s="3"/>
    </row>
    <row r="344" spans="1:1" ht="16" x14ac:dyDescent="0.2">
      <c r="A344" s="3"/>
    </row>
    <row r="345" spans="1:1" ht="16" x14ac:dyDescent="0.2">
      <c r="A345" s="3"/>
    </row>
    <row r="346" spans="1:1" ht="16" x14ac:dyDescent="0.2">
      <c r="A346" s="3"/>
    </row>
    <row r="347" spans="1:1" ht="16" x14ac:dyDescent="0.2">
      <c r="A347" s="3"/>
    </row>
    <row r="348" spans="1:1" ht="16" x14ac:dyDescent="0.2">
      <c r="A348" s="3"/>
    </row>
    <row r="349" spans="1:1" ht="16" x14ac:dyDescent="0.2">
      <c r="A349" s="3"/>
    </row>
    <row r="350" spans="1:1" ht="16" x14ac:dyDescent="0.2">
      <c r="A350" s="3"/>
    </row>
    <row r="351" spans="1:1" ht="16" x14ac:dyDescent="0.2">
      <c r="A351" s="3"/>
    </row>
    <row r="352" spans="1:1" ht="16" x14ac:dyDescent="0.2">
      <c r="A352" s="3"/>
    </row>
    <row r="353" spans="1:1" ht="16" x14ac:dyDescent="0.2">
      <c r="A353" s="3"/>
    </row>
    <row r="354" spans="1:1" ht="16" x14ac:dyDescent="0.2">
      <c r="A354" s="3"/>
    </row>
    <row r="355" spans="1:1" ht="16" x14ac:dyDescent="0.2">
      <c r="A355" s="3"/>
    </row>
    <row r="356" spans="1:1" ht="16" x14ac:dyDescent="0.2">
      <c r="A356" s="3"/>
    </row>
    <row r="357" spans="1:1" ht="16" x14ac:dyDescent="0.2">
      <c r="A357" s="3"/>
    </row>
    <row r="358" spans="1:1" ht="16" x14ac:dyDescent="0.2">
      <c r="A358" s="3"/>
    </row>
    <row r="359" spans="1:1" ht="16" x14ac:dyDescent="0.2">
      <c r="A359" s="3"/>
    </row>
    <row r="360" spans="1:1" ht="16" x14ac:dyDescent="0.2">
      <c r="A360" s="3"/>
    </row>
    <row r="361" spans="1:1" ht="16" x14ac:dyDescent="0.2">
      <c r="A361" s="3"/>
    </row>
    <row r="362" spans="1:1" ht="16" x14ac:dyDescent="0.2">
      <c r="A362" s="3"/>
    </row>
    <row r="363" spans="1:1" ht="16" x14ac:dyDescent="0.2">
      <c r="A363" s="3"/>
    </row>
    <row r="364" spans="1:1" ht="16" x14ac:dyDescent="0.2">
      <c r="A364" s="3"/>
    </row>
    <row r="365" spans="1:1" ht="16" x14ac:dyDescent="0.2">
      <c r="A365" s="3"/>
    </row>
    <row r="366" spans="1:1" ht="16" x14ac:dyDescent="0.2">
      <c r="A366" s="3"/>
    </row>
    <row r="367" spans="1:1" ht="16" x14ac:dyDescent="0.2">
      <c r="A367" s="3"/>
    </row>
    <row r="368" spans="1:1" ht="16" x14ac:dyDescent="0.2">
      <c r="A368" s="3"/>
    </row>
    <row r="369" spans="1:1" ht="16" x14ac:dyDescent="0.2">
      <c r="A369" s="3"/>
    </row>
    <row r="370" spans="1:1" ht="16" x14ac:dyDescent="0.2">
      <c r="A370" s="3"/>
    </row>
    <row r="371" spans="1:1" ht="16" x14ac:dyDescent="0.2">
      <c r="A371" s="3"/>
    </row>
    <row r="372" spans="1:1" ht="16" x14ac:dyDescent="0.2">
      <c r="A372" s="3"/>
    </row>
    <row r="373" spans="1:1" ht="16" x14ac:dyDescent="0.2">
      <c r="A373" s="3"/>
    </row>
    <row r="374" spans="1:1" ht="16" x14ac:dyDescent="0.2">
      <c r="A374" s="3"/>
    </row>
    <row r="375" spans="1:1" ht="16" x14ac:dyDescent="0.2">
      <c r="A375" s="3"/>
    </row>
    <row r="376" spans="1:1" ht="16" x14ac:dyDescent="0.2">
      <c r="A376" s="3"/>
    </row>
    <row r="377" spans="1:1" ht="16" x14ac:dyDescent="0.2">
      <c r="A377" s="3"/>
    </row>
    <row r="378" spans="1:1" ht="16" x14ac:dyDescent="0.2">
      <c r="A378" s="3"/>
    </row>
    <row r="379" spans="1:1" ht="16" x14ac:dyDescent="0.2">
      <c r="A379" s="3"/>
    </row>
    <row r="380" spans="1:1" ht="16" x14ac:dyDescent="0.2">
      <c r="A380" s="3"/>
    </row>
    <row r="381" spans="1:1" ht="16" x14ac:dyDescent="0.2">
      <c r="A381" s="3"/>
    </row>
    <row r="382" spans="1:1" ht="16" x14ac:dyDescent="0.2">
      <c r="A382" s="3"/>
    </row>
    <row r="383" spans="1:1" ht="16" x14ac:dyDescent="0.2">
      <c r="A383" s="3"/>
    </row>
    <row r="384" spans="1:1" ht="16" x14ac:dyDescent="0.2">
      <c r="A384" s="3"/>
    </row>
    <row r="385" spans="1:1" ht="16" x14ac:dyDescent="0.2">
      <c r="A385" s="3"/>
    </row>
    <row r="386" spans="1:1" ht="16" x14ac:dyDescent="0.2">
      <c r="A386" s="3"/>
    </row>
    <row r="387" spans="1:1" ht="16" x14ac:dyDescent="0.2">
      <c r="A387" s="3"/>
    </row>
    <row r="388" spans="1:1" ht="16" x14ac:dyDescent="0.2">
      <c r="A388" s="3"/>
    </row>
    <row r="389" spans="1:1" ht="16" x14ac:dyDescent="0.2">
      <c r="A389" s="3"/>
    </row>
    <row r="390" spans="1:1" ht="16" x14ac:dyDescent="0.2">
      <c r="A390" s="3"/>
    </row>
    <row r="391" spans="1:1" ht="16" x14ac:dyDescent="0.2">
      <c r="A391" s="3"/>
    </row>
    <row r="392" spans="1:1" ht="16" x14ac:dyDescent="0.2">
      <c r="A392" s="3"/>
    </row>
    <row r="393" spans="1:1" ht="16" x14ac:dyDescent="0.2">
      <c r="A393" s="3"/>
    </row>
    <row r="394" spans="1:1" ht="16" x14ac:dyDescent="0.2">
      <c r="A394" s="3"/>
    </row>
    <row r="395" spans="1:1" ht="16" x14ac:dyDescent="0.2">
      <c r="A395" s="3"/>
    </row>
    <row r="396" spans="1:1" ht="16" x14ac:dyDescent="0.2">
      <c r="A396" s="3"/>
    </row>
    <row r="397" spans="1:1" ht="16" x14ac:dyDescent="0.2">
      <c r="A397" s="3"/>
    </row>
    <row r="398" spans="1:1" ht="16" x14ac:dyDescent="0.2">
      <c r="A398" s="3"/>
    </row>
    <row r="399" spans="1:1" ht="16" x14ac:dyDescent="0.2">
      <c r="A399" s="3"/>
    </row>
    <row r="400" spans="1:1" ht="16" x14ac:dyDescent="0.2">
      <c r="A400" s="3"/>
    </row>
    <row r="401" spans="1:1" ht="16" x14ac:dyDescent="0.2">
      <c r="A401" s="3"/>
    </row>
    <row r="402" spans="1:1" ht="16" x14ac:dyDescent="0.2">
      <c r="A402" s="3"/>
    </row>
    <row r="403" spans="1:1" ht="16" x14ac:dyDescent="0.2">
      <c r="A403" s="3"/>
    </row>
    <row r="404" spans="1:1" ht="16" x14ac:dyDescent="0.2">
      <c r="A404" s="3"/>
    </row>
    <row r="405" spans="1:1" ht="16" x14ac:dyDescent="0.2">
      <c r="A405" s="3"/>
    </row>
    <row r="406" spans="1:1" ht="16" x14ac:dyDescent="0.2">
      <c r="A406" s="3"/>
    </row>
    <row r="407" spans="1:1" ht="16" x14ac:dyDescent="0.2">
      <c r="A407" s="3"/>
    </row>
    <row r="408" spans="1:1" ht="16" x14ac:dyDescent="0.2">
      <c r="A408" s="3"/>
    </row>
    <row r="409" spans="1:1" ht="16" x14ac:dyDescent="0.2">
      <c r="A409" s="3"/>
    </row>
    <row r="410" spans="1:1" ht="16" x14ac:dyDescent="0.2">
      <c r="A410" s="3"/>
    </row>
    <row r="411" spans="1:1" ht="16" x14ac:dyDescent="0.2">
      <c r="A411" s="3"/>
    </row>
    <row r="412" spans="1:1" ht="16" x14ac:dyDescent="0.2">
      <c r="A412" s="3"/>
    </row>
    <row r="413" spans="1:1" ht="16" x14ac:dyDescent="0.2">
      <c r="A413" s="3"/>
    </row>
    <row r="414" spans="1:1" ht="16" x14ac:dyDescent="0.2">
      <c r="A414" s="3"/>
    </row>
    <row r="415" spans="1:1" ht="16" x14ac:dyDescent="0.2">
      <c r="A415" s="3"/>
    </row>
    <row r="416" spans="1:1" ht="16" x14ac:dyDescent="0.2">
      <c r="A416" s="3"/>
    </row>
    <row r="417" spans="1:1" ht="16" x14ac:dyDescent="0.2">
      <c r="A417" s="3"/>
    </row>
    <row r="418" spans="1:1" ht="16" x14ac:dyDescent="0.2">
      <c r="A418" s="3"/>
    </row>
    <row r="419" spans="1:1" ht="16" x14ac:dyDescent="0.2">
      <c r="A419" s="3"/>
    </row>
    <row r="420" spans="1:1" ht="16" x14ac:dyDescent="0.2">
      <c r="A420" s="3"/>
    </row>
    <row r="421" spans="1:1" ht="16" x14ac:dyDescent="0.2">
      <c r="A421" s="3"/>
    </row>
    <row r="422" spans="1:1" ht="16" x14ac:dyDescent="0.2">
      <c r="A422" s="3"/>
    </row>
    <row r="423" spans="1:1" ht="16" x14ac:dyDescent="0.2">
      <c r="A423" s="3"/>
    </row>
    <row r="424" spans="1:1" ht="16" x14ac:dyDescent="0.2">
      <c r="A424" s="3"/>
    </row>
    <row r="425" spans="1:1" ht="16" x14ac:dyDescent="0.2">
      <c r="A425" s="3"/>
    </row>
    <row r="426" spans="1:1" ht="16" x14ac:dyDescent="0.2">
      <c r="A426" s="3"/>
    </row>
    <row r="427" spans="1:1" ht="16" x14ac:dyDescent="0.2">
      <c r="A427" s="3"/>
    </row>
    <row r="428" spans="1:1" ht="16" x14ac:dyDescent="0.2">
      <c r="A428" s="3"/>
    </row>
    <row r="429" spans="1:1" ht="16" x14ac:dyDescent="0.2">
      <c r="A429" s="3"/>
    </row>
    <row r="430" spans="1:1" ht="16" x14ac:dyDescent="0.2">
      <c r="A430" s="3"/>
    </row>
    <row r="431" spans="1:1" ht="16" x14ac:dyDescent="0.2">
      <c r="A431" s="3"/>
    </row>
    <row r="432" spans="1:1" ht="16" x14ac:dyDescent="0.2">
      <c r="A432" s="3"/>
    </row>
    <row r="433" spans="1:1" ht="16" x14ac:dyDescent="0.2">
      <c r="A433" s="3"/>
    </row>
    <row r="434" spans="1:1" ht="16" x14ac:dyDescent="0.2">
      <c r="A434" s="3"/>
    </row>
    <row r="435" spans="1:1" ht="16" x14ac:dyDescent="0.2">
      <c r="A435" s="3"/>
    </row>
    <row r="436" spans="1:1" ht="16" x14ac:dyDescent="0.2">
      <c r="A436" s="3"/>
    </row>
    <row r="437" spans="1:1" ht="16" x14ac:dyDescent="0.2">
      <c r="A437" s="3"/>
    </row>
    <row r="438" spans="1:1" ht="16" x14ac:dyDescent="0.2">
      <c r="A438" s="3"/>
    </row>
    <row r="439" spans="1:1" ht="16" x14ac:dyDescent="0.2">
      <c r="A439" s="3"/>
    </row>
    <row r="440" spans="1:1" ht="16" x14ac:dyDescent="0.2">
      <c r="A440" s="3"/>
    </row>
    <row r="441" spans="1:1" ht="16" x14ac:dyDescent="0.2">
      <c r="A441" s="3"/>
    </row>
    <row r="442" spans="1:1" ht="16" x14ac:dyDescent="0.2">
      <c r="A442" s="3"/>
    </row>
    <row r="443" spans="1:1" ht="16" x14ac:dyDescent="0.2">
      <c r="A443" s="3"/>
    </row>
    <row r="444" spans="1:1" ht="16" x14ac:dyDescent="0.2">
      <c r="A444" s="3"/>
    </row>
    <row r="445" spans="1:1" ht="16" x14ac:dyDescent="0.2">
      <c r="A445" s="3"/>
    </row>
    <row r="446" spans="1:1" ht="16" x14ac:dyDescent="0.2">
      <c r="A446" s="3"/>
    </row>
    <row r="447" spans="1:1" ht="16" x14ac:dyDescent="0.2">
      <c r="A447" s="3"/>
    </row>
    <row r="448" spans="1:1" ht="16" x14ac:dyDescent="0.2">
      <c r="A448" s="3"/>
    </row>
    <row r="449" spans="1:1" ht="16" x14ac:dyDescent="0.2">
      <c r="A449" s="3"/>
    </row>
    <row r="450" spans="1:1" ht="16" x14ac:dyDescent="0.2">
      <c r="A450" s="3"/>
    </row>
    <row r="451" spans="1:1" ht="16" x14ac:dyDescent="0.2">
      <c r="A451" s="3"/>
    </row>
    <row r="452" spans="1:1" ht="16" x14ac:dyDescent="0.2">
      <c r="A452" s="3"/>
    </row>
    <row r="453" spans="1:1" ht="16" x14ac:dyDescent="0.2">
      <c r="A453" s="3"/>
    </row>
    <row r="454" spans="1:1" ht="16" x14ac:dyDescent="0.2">
      <c r="A454" s="3"/>
    </row>
    <row r="455" spans="1:1" ht="16" x14ac:dyDescent="0.2">
      <c r="A455" s="3"/>
    </row>
    <row r="456" spans="1:1" ht="16" x14ac:dyDescent="0.2">
      <c r="A456" s="3"/>
    </row>
    <row r="457" spans="1:1" ht="16" x14ac:dyDescent="0.2">
      <c r="A457" s="3"/>
    </row>
    <row r="458" spans="1:1" ht="16" x14ac:dyDescent="0.2">
      <c r="A458" s="3"/>
    </row>
    <row r="459" spans="1:1" ht="16" x14ac:dyDescent="0.2">
      <c r="A459" s="3"/>
    </row>
    <row r="460" spans="1:1" ht="16" x14ac:dyDescent="0.2">
      <c r="A460" s="3"/>
    </row>
    <row r="461" spans="1:1" ht="16" x14ac:dyDescent="0.2">
      <c r="A461" s="3"/>
    </row>
    <row r="462" spans="1:1" ht="16" x14ac:dyDescent="0.2">
      <c r="A462" s="3"/>
    </row>
    <row r="463" spans="1:1" ht="16" x14ac:dyDescent="0.2">
      <c r="A463" s="3"/>
    </row>
    <row r="464" spans="1:1" ht="16" x14ac:dyDescent="0.2">
      <c r="A464" s="3"/>
    </row>
    <row r="465" spans="1:1" ht="16" x14ac:dyDescent="0.2">
      <c r="A465" s="3"/>
    </row>
    <row r="466" spans="1:1" ht="16" x14ac:dyDescent="0.2">
      <c r="A466" s="3"/>
    </row>
    <row r="467" spans="1:1" ht="16" x14ac:dyDescent="0.2">
      <c r="A467" s="3"/>
    </row>
    <row r="468" spans="1:1" ht="16" x14ac:dyDescent="0.2">
      <c r="A468" s="3"/>
    </row>
    <row r="469" spans="1:1" ht="16" x14ac:dyDescent="0.2">
      <c r="A469" s="3"/>
    </row>
    <row r="470" spans="1:1" ht="16" x14ac:dyDescent="0.2">
      <c r="A470" s="3"/>
    </row>
    <row r="471" spans="1:1" ht="16" x14ac:dyDescent="0.2">
      <c r="A471" s="3"/>
    </row>
    <row r="472" spans="1:1" ht="16" x14ac:dyDescent="0.2">
      <c r="A472" s="3"/>
    </row>
    <row r="473" spans="1:1" ht="16" x14ac:dyDescent="0.2">
      <c r="A473" s="3"/>
    </row>
    <row r="474" spans="1:1" ht="16" x14ac:dyDescent="0.2">
      <c r="A474" s="3"/>
    </row>
    <row r="475" spans="1:1" ht="16" x14ac:dyDescent="0.2">
      <c r="A475" s="3"/>
    </row>
    <row r="476" spans="1:1" ht="16" x14ac:dyDescent="0.2">
      <c r="A476" s="3"/>
    </row>
    <row r="477" spans="1:1" ht="16" x14ac:dyDescent="0.2">
      <c r="A477" s="3"/>
    </row>
    <row r="478" spans="1:1" ht="16" x14ac:dyDescent="0.2">
      <c r="A478" s="3"/>
    </row>
    <row r="479" spans="1:1" ht="16" x14ac:dyDescent="0.2">
      <c r="A479" s="3"/>
    </row>
    <row r="480" spans="1:1" ht="16" x14ac:dyDescent="0.2">
      <c r="A480" s="3"/>
    </row>
    <row r="481" spans="1:1" ht="16" x14ac:dyDescent="0.2">
      <c r="A481" s="3"/>
    </row>
    <row r="482" spans="1:1" ht="16" x14ac:dyDescent="0.2">
      <c r="A482" s="3"/>
    </row>
    <row r="483" spans="1:1" ht="16" x14ac:dyDescent="0.2">
      <c r="A483" s="3"/>
    </row>
    <row r="484" spans="1:1" ht="16" x14ac:dyDescent="0.2">
      <c r="A484" s="3"/>
    </row>
    <row r="485" spans="1:1" ht="16" x14ac:dyDescent="0.2">
      <c r="A485" s="3"/>
    </row>
    <row r="486" spans="1:1" ht="16" x14ac:dyDescent="0.2">
      <c r="A486" s="3"/>
    </row>
    <row r="487" spans="1:1" ht="16" x14ac:dyDescent="0.2">
      <c r="A487" s="3"/>
    </row>
    <row r="488" spans="1:1" ht="16" x14ac:dyDescent="0.2">
      <c r="A488" s="3"/>
    </row>
    <row r="489" spans="1:1" ht="16" x14ac:dyDescent="0.2">
      <c r="A489" s="3"/>
    </row>
    <row r="490" spans="1:1" ht="16" x14ac:dyDescent="0.2">
      <c r="A490" s="3"/>
    </row>
    <row r="491" spans="1:1" ht="16" x14ac:dyDescent="0.2">
      <c r="A491" s="3"/>
    </row>
    <row r="492" spans="1:1" ht="16" x14ac:dyDescent="0.2">
      <c r="A492" s="3"/>
    </row>
    <row r="493" spans="1:1" ht="16" x14ac:dyDescent="0.2">
      <c r="A493" s="3"/>
    </row>
    <row r="494" spans="1:1" ht="16" x14ac:dyDescent="0.2">
      <c r="A494" s="3"/>
    </row>
    <row r="495" spans="1:1" ht="16" x14ac:dyDescent="0.2">
      <c r="A495" s="3"/>
    </row>
    <row r="496" spans="1:1" ht="16" x14ac:dyDescent="0.2">
      <c r="A496" s="3"/>
    </row>
    <row r="497" spans="1:1" ht="16" x14ac:dyDescent="0.2">
      <c r="A497" s="3"/>
    </row>
    <row r="498" spans="1:1" ht="16" x14ac:dyDescent="0.2">
      <c r="A498" s="3"/>
    </row>
    <row r="499" spans="1:1" ht="16" x14ac:dyDescent="0.2">
      <c r="A499" s="3"/>
    </row>
    <row r="500" spans="1:1" ht="16" x14ac:dyDescent="0.2">
      <c r="A500" s="3"/>
    </row>
    <row r="501" spans="1:1" ht="16" x14ac:dyDescent="0.2">
      <c r="A501" s="3"/>
    </row>
    <row r="502" spans="1:1" ht="16" x14ac:dyDescent="0.2">
      <c r="A502" s="3"/>
    </row>
    <row r="503" spans="1:1" ht="16" x14ac:dyDescent="0.2">
      <c r="A503" s="3"/>
    </row>
    <row r="504" spans="1:1" ht="16" x14ac:dyDescent="0.2">
      <c r="A504" s="3"/>
    </row>
    <row r="505" spans="1:1" ht="16" x14ac:dyDescent="0.2">
      <c r="A505" s="3"/>
    </row>
    <row r="506" spans="1:1" ht="16" x14ac:dyDescent="0.2">
      <c r="A506" s="3"/>
    </row>
    <row r="507" spans="1:1" ht="16" x14ac:dyDescent="0.2">
      <c r="A507" s="3"/>
    </row>
    <row r="508" spans="1:1" ht="16" x14ac:dyDescent="0.2">
      <c r="A508" s="3"/>
    </row>
    <row r="509" spans="1:1" ht="16" x14ac:dyDescent="0.2">
      <c r="A509" s="3"/>
    </row>
    <row r="510" spans="1:1" ht="16" x14ac:dyDescent="0.2">
      <c r="A510" s="3"/>
    </row>
    <row r="511" spans="1:1" ht="16" x14ac:dyDescent="0.2">
      <c r="A511" s="3"/>
    </row>
    <row r="512" spans="1:1" ht="16" x14ac:dyDescent="0.2">
      <c r="A512" s="3"/>
    </row>
    <row r="513" spans="1:1" ht="16" x14ac:dyDescent="0.2">
      <c r="A513" s="3"/>
    </row>
    <row r="514" spans="1:1" ht="16" x14ac:dyDescent="0.2">
      <c r="A514" s="3"/>
    </row>
    <row r="515" spans="1:1" ht="16" x14ac:dyDescent="0.2">
      <c r="A515" s="3"/>
    </row>
    <row r="516" spans="1:1" ht="16" x14ac:dyDescent="0.2">
      <c r="A516" s="3"/>
    </row>
    <row r="517" spans="1:1" ht="16" x14ac:dyDescent="0.2">
      <c r="A517" s="3"/>
    </row>
    <row r="518" spans="1:1" ht="16" x14ac:dyDescent="0.2">
      <c r="A518" s="3"/>
    </row>
    <row r="519" spans="1:1" ht="16" x14ac:dyDescent="0.2">
      <c r="A519" s="3"/>
    </row>
    <row r="520" spans="1:1" ht="16" x14ac:dyDescent="0.2">
      <c r="A520" s="3"/>
    </row>
    <row r="521" spans="1:1" ht="16" x14ac:dyDescent="0.2">
      <c r="A521" s="3"/>
    </row>
    <row r="522" spans="1:1" ht="16" x14ac:dyDescent="0.2">
      <c r="A522" s="3"/>
    </row>
    <row r="523" spans="1:1" ht="16" x14ac:dyDescent="0.2">
      <c r="A523" s="3"/>
    </row>
    <row r="524" spans="1:1" ht="16" x14ac:dyDescent="0.2">
      <c r="A524" s="3"/>
    </row>
    <row r="525" spans="1:1" ht="16" x14ac:dyDescent="0.2">
      <c r="A525" s="3"/>
    </row>
    <row r="526" spans="1:1" ht="16" x14ac:dyDescent="0.2">
      <c r="A526" s="3"/>
    </row>
    <row r="527" spans="1:1" ht="16" x14ac:dyDescent="0.2">
      <c r="A527" s="3"/>
    </row>
    <row r="528" spans="1:1" ht="16" x14ac:dyDescent="0.2">
      <c r="A528" s="3"/>
    </row>
    <row r="529" spans="1:1" ht="16" x14ac:dyDescent="0.2">
      <c r="A529" s="3"/>
    </row>
    <row r="530" spans="1:1" ht="16" x14ac:dyDescent="0.2">
      <c r="A530" s="3"/>
    </row>
    <row r="531" spans="1:1" ht="16" x14ac:dyDescent="0.2">
      <c r="A531" s="3"/>
    </row>
    <row r="532" spans="1:1" ht="16" x14ac:dyDescent="0.2">
      <c r="A532" s="3"/>
    </row>
    <row r="533" spans="1:1" ht="16" x14ac:dyDescent="0.2">
      <c r="A533" s="3"/>
    </row>
    <row r="534" spans="1:1" ht="16" x14ac:dyDescent="0.2">
      <c r="A534" s="3"/>
    </row>
    <row r="535" spans="1:1" ht="16" x14ac:dyDescent="0.2">
      <c r="A535" s="3"/>
    </row>
    <row r="536" spans="1:1" ht="16" x14ac:dyDescent="0.2">
      <c r="A536" s="3"/>
    </row>
    <row r="537" spans="1:1" ht="16" x14ac:dyDescent="0.2">
      <c r="A537" s="3"/>
    </row>
    <row r="538" spans="1:1" ht="16" x14ac:dyDescent="0.2">
      <c r="A538" s="3"/>
    </row>
    <row r="539" spans="1:1" ht="16" x14ac:dyDescent="0.2">
      <c r="A539" s="3"/>
    </row>
    <row r="540" spans="1:1" ht="16" x14ac:dyDescent="0.2">
      <c r="A540" s="3"/>
    </row>
    <row r="541" spans="1:1" ht="16" x14ac:dyDescent="0.2">
      <c r="A541" s="3"/>
    </row>
    <row r="542" spans="1:1" ht="16" x14ac:dyDescent="0.2">
      <c r="A542" s="3"/>
    </row>
    <row r="543" spans="1:1" ht="16" x14ac:dyDescent="0.2">
      <c r="A543" s="3"/>
    </row>
    <row r="544" spans="1:1" ht="16" x14ac:dyDescent="0.2">
      <c r="A544" s="3"/>
    </row>
    <row r="545" spans="1:1" ht="16" x14ac:dyDescent="0.2">
      <c r="A545" s="3"/>
    </row>
    <row r="546" spans="1:1" ht="16" x14ac:dyDescent="0.2">
      <c r="A546" s="3"/>
    </row>
    <row r="547" spans="1:1" ht="16" x14ac:dyDescent="0.2">
      <c r="A547" s="3"/>
    </row>
    <row r="548" spans="1:1" ht="16" x14ac:dyDescent="0.2">
      <c r="A548" s="3"/>
    </row>
    <row r="549" spans="1:1" ht="16" x14ac:dyDescent="0.2">
      <c r="A549" s="3"/>
    </row>
    <row r="550" spans="1:1" ht="16" x14ac:dyDescent="0.2">
      <c r="A550" s="3"/>
    </row>
    <row r="551" spans="1:1" ht="16" x14ac:dyDescent="0.2">
      <c r="A551" s="3"/>
    </row>
    <row r="552" spans="1:1" ht="16" x14ac:dyDescent="0.2">
      <c r="A552" s="3"/>
    </row>
    <row r="553" spans="1:1" ht="16" x14ac:dyDescent="0.2">
      <c r="A553" s="3"/>
    </row>
    <row r="554" spans="1:1" ht="16" x14ac:dyDescent="0.2">
      <c r="A554" s="3"/>
    </row>
    <row r="555" spans="1:1" ht="16" x14ac:dyDescent="0.2">
      <c r="A555" s="3"/>
    </row>
    <row r="556" spans="1:1" ht="16" x14ac:dyDescent="0.2">
      <c r="A556" s="3"/>
    </row>
    <row r="557" spans="1:1" ht="16" x14ac:dyDescent="0.2">
      <c r="A557" s="3"/>
    </row>
    <row r="558" spans="1:1" ht="16" x14ac:dyDescent="0.2">
      <c r="A558" s="3"/>
    </row>
    <row r="559" spans="1:1" ht="16" x14ac:dyDescent="0.2">
      <c r="A559" s="3"/>
    </row>
    <row r="560" spans="1:1" ht="16" x14ac:dyDescent="0.2">
      <c r="A560" s="3"/>
    </row>
    <row r="561" spans="1:1" ht="16" x14ac:dyDescent="0.2">
      <c r="A561" s="3"/>
    </row>
    <row r="562" spans="1:1" ht="16" x14ac:dyDescent="0.2">
      <c r="A562" s="3"/>
    </row>
    <row r="563" spans="1:1" ht="16" x14ac:dyDescent="0.2">
      <c r="A563" s="3"/>
    </row>
    <row r="564" spans="1:1" ht="16" x14ac:dyDescent="0.2">
      <c r="A564" s="3"/>
    </row>
    <row r="565" spans="1:1" ht="16" x14ac:dyDescent="0.2">
      <c r="A565" s="3"/>
    </row>
    <row r="566" spans="1:1" ht="16" x14ac:dyDescent="0.2">
      <c r="A566" s="3"/>
    </row>
    <row r="567" spans="1:1" ht="16" x14ac:dyDescent="0.2">
      <c r="A567" s="3"/>
    </row>
    <row r="568" spans="1:1" ht="16" x14ac:dyDescent="0.2">
      <c r="A568" s="3"/>
    </row>
    <row r="569" spans="1:1" ht="16" x14ac:dyDescent="0.2">
      <c r="A569" s="3"/>
    </row>
    <row r="570" spans="1:1" ht="16" x14ac:dyDescent="0.2">
      <c r="A570" s="3"/>
    </row>
    <row r="571" spans="1:1" ht="16" x14ac:dyDescent="0.2">
      <c r="A571" s="3"/>
    </row>
    <row r="572" spans="1:1" ht="16" x14ac:dyDescent="0.2">
      <c r="A572" s="3"/>
    </row>
    <row r="573" spans="1:1" ht="16" x14ac:dyDescent="0.2">
      <c r="A573" s="3"/>
    </row>
    <row r="574" spans="1:1" ht="16" x14ac:dyDescent="0.2">
      <c r="A574" s="3"/>
    </row>
    <row r="575" spans="1:1" ht="16" x14ac:dyDescent="0.2">
      <c r="A575" s="3"/>
    </row>
    <row r="576" spans="1:1" ht="16" x14ac:dyDescent="0.2">
      <c r="A576" s="3"/>
    </row>
    <row r="577" spans="1:1" ht="16" x14ac:dyDescent="0.2">
      <c r="A577" s="3"/>
    </row>
    <row r="578" spans="1:1" ht="16" x14ac:dyDescent="0.2">
      <c r="A578" s="3"/>
    </row>
    <row r="579" spans="1:1" ht="16" x14ac:dyDescent="0.2">
      <c r="A579" s="3"/>
    </row>
    <row r="580" spans="1:1" ht="16" x14ac:dyDescent="0.2">
      <c r="A580" s="3"/>
    </row>
    <row r="581" spans="1:1" ht="16" x14ac:dyDescent="0.2">
      <c r="A581" s="3"/>
    </row>
    <row r="582" spans="1:1" ht="16" x14ac:dyDescent="0.2">
      <c r="A582" s="3"/>
    </row>
    <row r="583" spans="1:1" ht="16" x14ac:dyDescent="0.2">
      <c r="A583" s="3"/>
    </row>
    <row r="584" spans="1:1" ht="16" x14ac:dyDescent="0.2">
      <c r="A584" s="3"/>
    </row>
    <row r="585" spans="1:1" ht="16" x14ac:dyDescent="0.2">
      <c r="A585" s="3"/>
    </row>
    <row r="586" spans="1:1" ht="16" x14ac:dyDescent="0.2">
      <c r="A586" s="3"/>
    </row>
    <row r="587" spans="1:1" ht="16" x14ac:dyDescent="0.2">
      <c r="A587" s="3"/>
    </row>
    <row r="588" spans="1:1" ht="16" x14ac:dyDescent="0.2">
      <c r="A588" s="3"/>
    </row>
    <row r="589" spans="1:1" ht="16" x14ac:dyDescent="0.2">
      <c r="A589" s="3"/>
    </row>
    <row r="590" spans="1:1" ht="16" x14ac:dyDescent="0.2">
      <c r="A590" s="3"/>
    </row>
    <row r="591" spans="1:1" ht="16" x14ac:dyDescent="0.2">
      <c r="A591" s="3"/>
    </row>
    <row r="592" spans="1:1" ht="16" x14ac:dyDescent="0.2">
      <c r="A592" s="3"/>
    </row>
    <row r="593" spans="1:1" ht="16" x14ac:dyDescent="0.2">
      <c r="A593" s="3"/>
    </row>
    <row r="594" spans="1:1" ht="16" x14ac:dyDescent="0.2">
      <c r="A594" s="3"/>
    </row>
    <row r="595" spans="1:1" ht="16" x14ac:dyDescent="0.2">
      <c r="A595" s="3"/>
    </row>
    <row r="596" spans="1:1" ht="16" x14ac:dyDescent="0.2">
      <c r="A596" s="3"/>
    </row>
    <row r="597" spans="1:1" ht="16" x14ac:dyDescent="0.2">
      <c r="A597" s="3"/>
    </row>
    <row r="598" spans="1:1" ht="16" x14ac:dyDescent="0.2">
      <c r="A598" s="3"/>
    </row>
    <row r="599" spans="1:1" ht="16" x14ac:dyDescent="0.2">
      <c r="A599" s="3"/>
    </row>
    <row r="600" spans="1:1" ht="16" x14ac:dyDescent="0.2">
      <c r="A600" s="3"/>
    </row>
    <row r="601" spans="1:1" ht="16" x14ac:dyDescent="0.2">
      <c r="A601" s="3"/>
    </row>
    <row r="602" spans="1:1" ht="16" x14ac:dyDescent="0.2">
      <c r="A602" s="3"/>
    </row>
    <row r="603" spans="1:1" ht="16" x14ac:dyDescent="0.2">
      <c r="A603" s="3"/>
    </row>
    <row r="604" spans="1:1" ht="16" x14ac:dyDescent="0.2">
      <c r="A604" s="3"/>
    </row>
    <row r="605" spans="1:1" ht="16" x14ac:dyDescent="0.2">
      <c r="A605" s="3"/>
    </row>
    <row r="606" spans="1:1" ht="16" x14ac:dyDescent="0.2">
      <c r="A606" s="3"/>
    </row>
    <row r="607" spans="1:1" ht="16" x14ac:dyDescent="0.2">
      <c r="A607" s="3"/>
    </row>
    <row r="608" spans="1:1" ht="16" x14ac:dyDescent="0.2">
      <c r="A608" s="3"/>
    </row>
    <row r="609" spans="1:1" ht="16" x14ac:dyDescent="0.2">
      <c r="A609" s="3"/>
    </row>
    <row r="610" spans="1:1" ht="16" x14ac:dyDescent="0.2">
      <c r="A610" s="3"/>
    </row>
    <row r="611" spans="1:1" ht="16" x14ac:dyDescent="0.2">
      <c r="A611" s="3"/>
    </row>
    <row r="612" spans="1:1" ht="16" x14ac:dyDescent="0.2">
      <c r="A612" s="3"/>
    </row>
    <row r="613" spans="1:1" ht="16" x14ac:dyDescent="0.2">
      <c r="A613" s="3"/>
    </row>
    <row r="614" spans="1:1" ht="16" x14ac:dyDescent="0.2">
      <c r="A614" s="3"/>
    </row>
    <row r="615" spans="1:1" ht="16" x14ac:dyDescent="0.2">
      <c r="A615" s="3"/>
    </row>
    <row r="616" spans="1:1" ht="16" x14ac:dyDescent="0.2">
      <c r="A616" s="3"/>
    </row>
    <row r="617" spans="1:1" ht="16" x14ac:dyDescent="0.2">
      <c r="A617" s="3"/>
    </row>
    <row r="618" spans="1:1" ht="16" x14ac:dyDescent="0.2">
      <c r="A618" s="3"/>
    </row>
    <row r="619" spans="1:1" ht="16" x14ac:dyDescent="0.2">
      <c r="A619" s="3"/>
    </row>
    <row r="620" spans="1:1" ht="16" x14ac:dyDescent="0.2">
      <c r="A620" s="3"/>
    </row>
    <row r="621" spans="1:1" ht="16" x14ac:dyDescent="0.2">
      <c r="A621" s="3"/>
    </row>
    <row r="622" spans="1:1" ht="16" x14ac:dyDescent="0.2">
      <c r="A622" s="3"/>
    </row>
    <row r="623" spans="1:1" ht="16" x14ac:dyDescent="0.2">
      <c r="A623" s="3"/>
    </row>
    <row r="624" spans="1:1" ht="16" x14ac:dyDescent="0.2">
      <c r="A624" s="3"/>
    </row>
    <row r="625" spans="1:1" ht="16" x14ac:dyDescent="0.2">
      <c r="A625" s="3"/>
    </row>
    <row r="626" spans="1:1" ht="16" x14ac:dyDescent="0.2">
      <c r="A626" s="3"/>
    </row>
    <row r="627" spans="1:1" ht="16" x14ac:dyDescent="0.2">
      <c r="A627" s="3"/>
    </row>
    <row r="628" spans="1:1" ht="16" x14ac:dyDescent="0.2">
      <c r="A628" s="3"/>
    </row>
    <row r="629" spans="1:1" ht="16" x14ac:dyDescent="0.2">
      <c r="A629" s="3"/>
    </row>
    <row r="630" spans="1:1" ht="16" x14ac:dyDescent="0.2">
      <c r="A630" s="3"/>
    </row>
    <row r="631" spans="1:1" ht="16" x14ac:dyDescent="0.2">
      <c r="A631" s="3"/>
    </row>
    <row r="632" spans="1:1" ht="16" x14ac:dyDescent="0.2">
      <c r="A632" s="3"/>
    </row>
    <row r="633" spans="1:1" ht="16" x14ac:dyDescent="0.2">
      <c r="A633" s="3"/>
    </row>
    <row r="634" spans="1:1" ht="16" x14ac:dyDescent="0.2">
      <c r="A634" s="3"/>
    </row>
    <row r="635" spans="1:1" ht="16" x14ac:dyDescent="0.2">
      <c r="A635" s="3"/>
    </row>
    <row r="636" spans="1:1" ht="16" x14ac:dyDescent="0.2">
      <c r="A636" s="3"/>
    </row>
    <row r="637" spans="1:1" ht="16" x14ac:dyDescent="0.2">
      <c r="A637" s="3"/>
    </row>
    <row r="638" spans="1:1" ht="16" x14ac:dyDescent="0.2">
      <c r="A638" s="3"/>
    </row>
    <row r="639" spans="1:1" ht="16" x14ac:dyDescent="0.2">
      <c r="A639" s="3"/>
    </row>
    <row r="640" spans="1:1" ht="16" x14ac:dyDescent="0.2">
      <c r="A640" s="3"/>
    </row>
    <row r="641" spans="1:1" ht="16" x14ac:dyDescent="0.2">
      <c r="A641" s="3"/>
    </row>
    <row r="642" spans="1:1" ht="16" x14ac:dyDescent="0.2">
      <c r="A642" s="3"/>
    </row>
    <row r="643" spans="1:1" ht="16" x14ac:dyDescent="0.2">
      <c r="A643" s="3"/>
    </row>
    <row r="644" spans="1:1" ht="16" x14ac:dyDescent="0.2">
      <c r="A644" s="3"/>
    </row>
    <row r="645" spans="1:1" ht="16" x14ac:dyDescent="0.2">
      <c r="A645" s="3"/>
    </row>
    <row r="646" spans="1:1" ht="16" x14ac:dyDescent="0.2">
      <c r="A646" s="3"/>
    </row>
    <row r="647" spans="1:1" ht="16" x14ac:dyDescent="0.2">
      <c r="A647" s="3"/>
    </row>
    <row r="648" spans="1:1" ht="16" x14ac:dyDescent="0.2">
      <c r="A648" s="3"/>
    </row>
    <row r="649" spans="1:1" ht="16" x14ac:dyDescent="0.2">
      <c r="A649" s="3"/>
    </row>
    <row r="650" spans="1:1" ht="16" x14ac:dyDescent="0.2">
      <c r="A650" s="3"/>
    </row>
    <row r="651" spans="1:1" ht="16" x14ac:dyDescent="0.2">
      <c r="A651" s="3"/>
    </row>
    <row r="652" spans="1:1" ht="16" x14ac:dyDescent="0.2">
      <c r="A652" s="3"/>
    </row>
    <row r="653" spans="1:1" ht="16" x14ac:dyDescent="0.2">
      <c r="A653" s="3"/>
    </row>
    <row r="654" spans="1:1" ht="16" x14ac:dyDescent="0.2">
      <c r="A654" s="3"/>
    </row>
    <row r="655" spans="1:1" ht="16" x14ac:dyDescent="0.2">
      <c r="A655" s="3"/>
    </row>
    <row r="656" spans="1:1" ht="16" x14ac:dyDescent="0.2">
      <c r="A656" s="3"/>
    </row>
    <row r="657" spans="1:1" ht="16" x14ac:dyDescent="0.2">
      <c r="A657" s="3"/>
    </row>
    <row r="658" spans="1:1" ht="16" x14ac:dyDescent="0.2">
      <c r="A658" s="3"/>
    </row>
    <row r="659" spans="1:1" ht="16" x14ac:dyDescent="0.2">
      <c r="A659" s="3"/>
    </row>
    <row r="660" spans="1:1" ht="16" x14ac:dyDescent="0.2">
      <c r="A660" s="3"/>
    </row>
    <row r="661" spans="1:1" ht="16" x14ac:dyDescent="0.2">
      <c r="A661" s="3"/>
    </row>
    <row r="662" spans="1:1" ht="16" x14ac:dyDescent="0.2">
      <c r="A662" s="3"/>
    </row>
    <row r="663" spans="1:1" ht="16" x14ac:dyDescent="0.2">
      <c r="A663" s="3"/>
    </row>
    <row r="664" spans="1:1" ht="16" x14ac:dyDescent="0.2">
      <c r="A664" s="3"/>
    </row>
    <row r="665" spans="1:1" ht="16" x14ac:dyDescent="0.2">
      <c r="A665" s="3"/>
    </row>
    <row r="666" spans="1:1" ht="16" x14ac:dyDescent="0.2">
      <c r="A666" s="3"/>
    </row>
    <row r="667" spans="1:1" ht="16" x14ac:dyDescent="0.2">
      <c r="A667" s="3"/>
    </row>
    <row r="668" spans="1:1" ht="16" x14ac:dyDescent="0.2">
      <c r="A668" s="3"/>
    </row>
    <row r="669" spans="1:1" ht="16" x14ac:dyDescent="0.2">
      <c r="A669" s="3"/>
    </row>
    <row r="670" spans="1:1" ht="16" x14ac:dyDescent="0.2">
      <c r="A670" s="3"/>
    </row>
    <row r="671" spans="1:1" ht="16" x14ac:dyDescent="0.2">
      <c r="A671" s="3"/>
    </row>
    <row r="672" spans="1:1" ht="16" x14ac:dyDescent="0.2">
      <c r="A672" s="3"/>
    </row>
    <row r="673" spans="1:1" ht="16" x14ac:dyDescent="0.2">
      <c r="A673" s="3"/>
    </row>
    <row r="674" spans="1:1" ht="16" x14ac:dyDescent="0.2">
      <c r="A674" s="3"/>
    </row>
    <row r="675" spans="1:1" ht="16" x14ac:dyDescent="0.2">
      <c r="A675" s="3"/>
    </row>
    <row r="676" spans="1:1" ht="16" x14ac:dyDescent="0.2">
      <c r="A676" s="3"/>
    </row>
    <row r="677" spans="1:1" ht="16" x14ac:dyDescent="0.2">
      <c r="A677" s="3"/>
    </row>
    <row r="678" spans="1:1" ht="16" x14ac:dyDescent="0.2">
      <c r="A678" s="3"/>
    </row>
    <row r="679" spans="1:1" ht="16" x14ac:dyDescent="0.2">
      <c r="A679" s="3"/>
    </row>
    <row r="680" spans="1:1" ht="16" x14ac:dyDescent="0.2">
      <c r="A680" s="3"/>
    </row>
    <row r="681" spans="1:1" ht="16" x14ac:dyDescent="0.2">
      <c r="A681" s="3"/>
    </row>
    <row r="682" spans="1:1" ht="16" x14ac:dyDescent="0.2">
      <c r="A682" s="3"/>
    </row>
    <row r="683" spans="1:1" ht="16" x14ac:dyDescent="0.2">
      <c r="A683" s="3"/>
    </row>
    <row r="684" spans="1:1" ht="16" x14ac:dyDescent="0.2">
      <c r="A684" s="3"/>
    </row>
    <row r="685" spans="1:1" ht="16" x14ac:dyDescent="0.2">
      <c r="A685" s="3"/>
    </row>
    <row r="686" spans="1:1" ht="16" x14ac:dyDescent="0.2">
      <c r="A686" s="3"/>
    </row>
    <row r="687" spans="1:1" ht="16" x14ac:dyDescent="0.2">
      <c r="A687" s="3"/>
    </row>
    <row r="688" spans="1:1" ht="16" x14ac:dyDescent="0.2">
      <c r="A688" s="3"/>
    </row>
    <row r="689" spans="1:1" ht="16" x14ac:dyDescent="0.2">
      <c r="A689" s="3"/>
    </row>
    <row r="690" spans="1:1" ht="16" x14ac:dyDescent="0.2">
      <c r="A690" s="3"/>
    </row>
    <row r="691" spans="1:1" ht="16" x14ac:dyDescent="0.2">
      <c r="A691" s="3"/>
    </row>
    <row r="692" spans="1:1" ht="16" x14ac:dyDescent="0.2">
      <c r="A692" s="3"/>
    </row>
    <row r="693" spans="1:1" ht="16" x14ac:dyDescent="0.2">
      <c r="A693" s="3"/>
    </row>
    <row r="694" spans="1:1" ht="16" x14ac:dyDescent="0.2">
      <c r="A694" s="3"/>
    </row>
    <row r="695" spans="1:1" ht="16" x14ac:dyDescent="0.2">
      <c r="A695" s="3"/>
    </row>
    <row r="696" spans="1:1" ht="16" x14ac:dyDescent="0.2">
      <c r="A696" s="3"/>
    </row>
    <row r="697" spans="1:1" ht="16" x14ac:dyDescent="0.2">
      <c r="A697" s="3"/>
    </row>
    <row r="698" spans="1:1" ht="16" x14ac:dyDescent="0.2">
      <c r="A698" s="3"/>
    </row>
    <row r="699" spans="1:1" ht="16" x14ac:dyDescent="0.2">
      <c r="A699" s="3"/>
    </row>
    <row r="700" spans="1:1" ht="16" x14ac:dyDescent="0.2">
      <c r="A700" s="3"/>
    </row>
    <row r="701" spans="1:1" ht="16" x14ac:dyDescent="0.2">
      <c r="A701" s="3"/>
    </row>
    <row r="702" spans="1:1" ht="16" x14ac:dyDescent="0.2">
      <c r="A702" s="3"/>
    </row>
    <row r="703" spans="1:1" ht="16" x14ac:dyDescent="0.2">
      <c r="A703" s="3"/>
    </row>
    <row r="704" spans="1:1" ht="16" x14ac:dyDescent="0.2">
      <c r="A704" s="3"/>
    </row>
    <row r="705" spans="1:1" ht="16" x14ac:dyDescent="0.2">
      <c r="A705" s="3"/>
    </row>
    <row r="706" spans="1:1" ht="16" x14ac:dyDescent="0.2">
      <c r="A706" s="3"/>
    </row>
    <row r="707" spans="1:1" ht="16" x14ac:dyDescent="0.2">
      <c r="A707" s="3"/>
    </row>
    <row r="708" spans="1:1" ht="16" x14ac:dyDescent="0.2">
      <c r="A708" s="3"/>
    </row>
    <row r="709" spans="1:1" ht="16" x14ac:dyDescent="0.2">
      <c r="A709" s="3"/>
    </row>
    <row r="710" spans="1:1" ht="16" x14ac:dyDescent="0.2">
      <c r="A710" s="3"/>
    </row>
    <row r="711" spans="1:1" ht="16" x14ac:dyDescent="0.2">
      <c r="A711" s="3"/>
    </row>
    <row r="712" spans="1:1" ht="16" x14ac:dyDescent="0.2">
      <c r="A712" s="3"/>
    </row>
    <row r="713" spans="1:1" ht="16" x14ac:dyDescent="0.2">
      <c r="A713" s="3"/>
    </row>
    <row r="714" spans="1:1" ht="16" x14ac:dyDescent="0.2">
      <c r="A714" s="3"/>
    </row>
    <row r="715" spans="1:1" ht="16" x14ac:dyDescent="0.2">
      <c r="A715" s="3"/>
    </row>
    <row r="716" spans="1:1" ht="16" x14ac:dyDescent="0.2">
      <c r="A716" s="3"/>
    </row>
    <row r="717" spans="1:1" ht="16" x14ac:dyDescent="0.2">
      <c r="A717" s="3"/>
    </row>
    <row r="718" spans="1:1" ht="16" x14ac:dyDescent="0.2">
      <c r="A718" s="3"/>
    </row>
    <row r="719" spans="1:1" ht="16" x14ac:dyDescent="0.2">
      <c r="A719" s="3"/>
    </row>
    <row r="720" spans="1:1" ht="16" x14ac:dyDescent="0.2">
      <c r="A720" s="3"/>
    </row>
    <row r="721" spans="1:1" ht="16" x14ac:dyDescent="0.2">
      <c r="A721" s="3"/>
    </row>
    <row r="722" spans="1:1" ht="16" x14ac:dyDescent="0.2">
      <c r="A722" s="3"/>
    </row>
    <row r="723" spans="1:1" ht="16" x14ac:dyDescent="0.2">
      <c r="A723" s="3"/>
    </row>
    <row r="724" spans="1:1" ht="16" x14ac:dyDescent="0.2">
      <c r="A724" s="3"/>
    </row>
    <row r="725" spans="1:1" ht="16" x14ac:dyDescent="0.2">
      <c r="A725" s="3"/>
    </row>
    <row r="726" spans="1:1" ht="16" x14ac:dyDescent="0.2">
      <c r="A726" s="3"/>
    </row>
    <row r="727" spans="1:1" ht="16" x14ac:dyDescent="0.2">
      <c r="A727" s="3"/>
    </row>
    <row r="728" spans="1:1" ht="16" x14ac:dyDescent="0.2">
      <c r="A728" s="3"/>
    </row>
    <row r="729" spans="1:1" ht="16" x14ac:dyDescent="0.2">
      <c r="A729" s="3"/>
    </row>
    <row r="730" spans="1:1" ht="16" x14ac:dyDescent="0.2">
      <c r="A730" s="3"/>
    </row>
    <row r="731" spans="1:1" ht="16" x14ac:dyDescent="0.2">
      <c r="A731" s="3"/>
    </row>
    <row r="732" spans="1:1" ht="16" x14ac:dyDescent="0.2">
      <c r="A732" s="3"/>
    </row>
    <row r="733" spans="1:1" ht="16" x14ac:dyDescent="0.2">
      <c r="A733" s="3"/>
    </row>
    <row r="734" spans="1:1" ht="16" x14ac:dyDescent="0.2">
      <c r="A734" s="3"/>
    </row>
    <row r="735" spans="1:1" ht="16" x14ac:dyDescent="0.2">
      <c r="A735" s="3"/>
    </row>
    <row r="736" spans="1:1" ht="16" x14ac:dyDescent="0.2">
      <c r="A736" s="3"/>
    </row>
    <row r="737" spans="1:1" ht="16" x14ac:dyDescent="0.2">
      <c r="A737" s="3"/>
    </row>
    <row r="738" spans="1:1" ht="16" x14ac:dyDescent="0.2">
      <c r="A738" s="3"/>
    </row>
    <row r="739" spans="1:1" ht="16" x14ac:dyDescent="0.2">
      <c r="A739" s="3"/>
    </row>
    <row r="740" spans="1:1" ht="16" x14ac:dyDescent="0.2">
      <c r="A740" s="3"/>
    </row>
    <row r="741" spans="1:1" ht="16" x14ac:dyDescent="0.2">
      <c r="A741" s="3"/>
    </row>
    <row r="742" spans="1:1" ht="16" x14ac:dyDescent="0.2">
      <c r="A742" s="3"/>
    </row>
    <row r="743" spans="1:1" ht="16" x14ac:dyDescent="0.2">
      <c r="A743" s="3"/>
    </row>
    <row r="744" spans="1:1" ht="16" x14ac:dyDescent="0.2">
      <c r="A744" s="3"/>
    </row>
    <row r="745" spans="1:1" ht="16" x14ac:dyDescent="0.2">
      <c r="A745" s="3"/>
    </row>
    <row r="746" spans="1:1" ht="16" x14ac:dyDescent="0.2">
      <c r="A746" s="3"/>
    </row>
    <row r="747" spans="1:1" ht="16" x14ac:dyDescent="0.2">
      <c r="A747" s="3"/>
    </row>
    <row r="748" spans="1:1" ht="16" x14ac:dyDescent="0.2">
      <c r="A748" s="3"/>
    </row>
    <row r="749" spans="1:1" ht="16" x14ac:dyDescent="0.2">
      <c r="A749" s="3"/>
    </row>
    <row r="750" spans="1:1" ht="16" x14ac:dyDescent="0.2">
      <c r="A750" s="3"/>
    </row>
    <row r="751" spans="1:1" ht="16" x14ac:dyDescent="0.2">
      <c r="A751" s="3"/>
    </row>
    <row r="752" spans="1:1" ht="16" x14ac:dyDescent="0.2">
      <c r="A752" s="3"/>
    </row>
    <row r="753" spans="1:1" ht="16" x14ac:dyDescent="0.2">
      <c r="A753" s="3"/>
    </row>
    <row r="754" spans="1:1" ht="16" x14ac:dyDescent="0.2">
      <c r="A754" s="3"/>
    </row>
    <row r="755" spans="1:1" ht="16" x14ac:dyDescent="0.2">
      <c r="A755" s="3"/>
    </row>
    <row r="756" spans="1:1" ht="16" x14ac:dyDescent="0.2">
      <c r="A756" s="3"/>
    </row>
    <row r="757" spans="1:1" ht="16" x14ac:dyDescent="0.2">
      <c r="A757" s="3"/>
    </row>
    <row r="758" spans="1:1" ht="16" x14ac:dyDescent="0.2">
      <c r="A758" s="3"/>
    </row>
    <row r="759" spans="1:1" ht="16" x14ac:dyDescent="0.2">
      <c r="A759" s="3"/>
    </row>
    <row r="760" spans="1:1" ht="16" x14ac:dyDescent="0.2">
      <c r="A760" s="3"/>
    </row>
    <row r="761" spans="1:1" ht="16" x14ac:dyDescent="0.2">
      <c r="A761" s="3"/>
    </row>
    <row r="762" spans="1:1" ht="16" x14ac:dyDescent="0.2">
      <c r="A762" s="3"/>
    </row>
    <row r="763" spans="1:1" ht="16" x14ac:dyDescent="0.2">
      <c r="A763" s="3"/>
    </row>
    <row r="764" spans="1:1" ht="16" x14ac:dyDescent="0.2">
      <c r="A764" s="3"/>
    </row>
    <row r="765" spans="1:1" ht="16" x14ac:dyDescent="0.2">
      <c r="A765" s="3"/>
    </row>
    <row r="766" spans="1:1" ht="16" x14ac:dyDescent="0.2">
      <c r="A766" s="3"/>
    </row>
    <row r="767" spans="1:1" ht="16" x14ac:dyDescent="0.2">
      <c r="A767" s="3"/>
    </row>
    <row r="768" spans="1:1" ht="16" x14ac:dyDescent="0.2">
      <c r="A768" s="3"/>
    </row>
    <row r="769" spans="1:1" ht="16" x14ac:dyDescent="0.2">
      <c r="A769" s="3"/>
    </row>
    <row r="770" spans="1:1" ht="16" x14ac:dyDescent="0.2">
      <c r="A770" s="3"/>
    </row>
    <row r="771" spans="1:1" ht="16" x14ac:dyDescent="0.2">
      <c r="A771" s="3"/>
    </row>
    <row r="772" spans="1:1" ht="16" x14ac:dyDescent="0.2">
      <c r="A772" s="3"/>
    </row>
    <row r="773" spans="1:1" ht="16" x14ac:dyDescent="0.2">
      <c r="A773" s="3"/>
    </row>
    <row r="774" spans="1:1" ht="16" x14ac:dyDescent="0.2">
      <c r="A774" s="3"/>
    </row>
    <row r="775" spans="1:1" ht="16" x14ac:dyDescent="0.2">
      <c r="A775" s="3"/>
    </row>
    <row r="776" spans="1:1" ht="16" x14ac:dyDescent="0.2">
      <c r="A776" s="3"/>
    </row>
    <row r="777" spans="1:1" ht="16" x14ac:dyDescent="0.2">
      <c r="A777" s="3"/>
    </row>
    <row r="778" spans="1:1" ht="16" x14ac:dyDescent="0.2">
      <c r="A778" s="3"/>
    </row>
    <row r="779" spans="1:1" ht="16" x14ac:dyDescent="0.2">
      <c r="A779" s="3"/>
    </row>
    <row r="780" spans="1:1" ht="16" x14ac:dyDescent="0.2">
      <c r="A780" s="3"/>
    </row>
    <row r="781" spans="1:1" ht="16" x14ac:dyDescent="0.2">
      <c r="A781" s="3"/>
    </row>
    <row r="782" spans="1:1" ht="16" x14ac:dyDescent="0.2">
      <c r="A782" s="3"/>
    </row>
    <row r="783" spans="1:1" ht="16" x14ac:dyDescent="0.2">
      <c r="A783" s="3"/>
    </row>
    <row r="784" spans="1:1" ht="16" x14ac:dyDescent="0.2">
      <c r="A784" s="3"/>
    </row>
    <row r="785" spans="1:1" ht="16" x14ac:dyDescent="0.2">
      <c r="A785" s="3"/>
    </row>
    <row r="786" spans="1:1" ht="16" x14ac:dyDescent="0.2">
      <c r="A786" s="3"/>
    </row>
    <row r="787" spans="1:1" ht="16" x14ac:dyDescent="0.2">
      <c r="A787" s="3"/>
    </row>
    <row r="788" spans="1:1" ht="16" x14ac:dyDescent="0.2">
      <c r="A788" s="3"/>
    </row>
    <row r="789" spans="1:1" ht="16" x14ac:dyDescent="0.2">
      <c r="A789" s="3"/>
    </row>
    <row r="790" spans="1:1" ht="16" x14ac:dyDescent="0.2">
      <c r="A790" s="3"/>
    </row>
    <row r="791" spans="1:1" ht="16" x14ac:dyDescent="0.2">
      <c r="A791" s="3"/>
    </row>
    <row r="792" spans="1:1" ht="16" x14ac:dyDescent="0.2">
      <c r="A792" s="3"/>
    </row>
    <row r="793" spans="1:1" ht="16" x14ac:dyDescent="0.2">
      <c r="A793" s="3"/>
    </row>
    <row r="794" spans="1:1" ht="16" x14ac:dyDescent="0.2">
      <c r="A794" s="3"/>
    </row>
    <row r="795" spans="1:1" ht="16" x14ac:dyDescent="0.2">
      <c r="A795" s="3"/>
    </row>
    <row r="796" spans="1:1" ht="16" x14ac:dyDescent="0.2">
      <c r="A796" s="3"/>
    </row>
    <row r="797" spans="1:1" ht="16" x14ac:dyDescent="0.2">
      <c r="A797" s="3"/>
    </row>
    <row r="798" spans="1:1" ht="16" x14ac:dyDescent="0.2">
      <c r="A798" s="3"/>
    </row>
    <row r="799" spans="1:1" ht="16" x14ac:dyDescent="0.2">
      <c r="A799" s="3"/>
    </row>
    <row r="800" spans="1:1" ht="16" x14ac:dyDescent="0.2">
      <c r="A800" s="3"/>
    </row>
    <row r="801" spans="1:1" ht="16" x14ac:dyDescent="0.2">
      <c r="A801" s="3"/>
    </row>
    <row r="802" spans="1:1" ht="16" x14ac:dyDescent="0.2">
      <c r="A802" s="3"/>
    </row>
    <row r="803" spans="1:1" ht="16" x14ac:dyDescent="0.2">
      <c r="A803" s="3"/>
    </row>
    <row r="804" spans="1:1" ht="16" x14ac:dyDescent="0.2">
      <c r="A804" s="3"/>
    </row>
    <row r="805" spans="1:1" ht="16" x14ac:dyDescent="0.2">
      <c r="A805" s="3"/>
    </row>
    <row r="806" spans="1:1" ht="16" x14ac:dyDescent="0.2">
      <c r="A806" s="3"/>
    </row>
    <row r="807" spans="1:1" ht="16" x14ac:dyDescent="0.2">
      <c r="A807" s="3"/>
    </row>
    <row r="808" spans="1:1" ht="16" x14ac:dyDescent="0.2">
      <c r="A808" s="3"/>
    </row>
    <row r="809" spans="1:1" ht="16" x14ac:dyDescent="0.2">
      <c r="A809" s="3"/>
    </row>
    <row r="810" spans="1:1" ht="16" x14ac:dyDescent="0.2">
      <c r="A810" s="3"/>
    </row>
    <row r="811" spans="1:1" ht="16" x14ac:dyDescent="0.2">
      <c r="A811" s="3"/>
    </row>
    <row r="812" spans="1:1" ht="16" x14ac:dyDescent="0.2">
      <c r="A812" s="3"/>
    </row>
    <row r="813" spans="1:1" ht="16" x14ac:dyDescent="0.2">
      <c r="A813" s="3"/>
    </row>
    <row r="814" spans="1:1" ht="16" x14ac:dyDescent="0.2">
      <c r="A814" s="3"/>
    </row>
    <row r="815" spans="1:1" ht="16" x14ac:dyDescent="0.2">
      <c r="A815" s="3"/>
    </row>
    <row r="816" spans="1:1" ht="16" x14ac:dyDescent="0.2">
      <c r="A816" s="3"/>
    </row>
    <row r="817" spans="1:1" ht="16" x14ac:dyDescent="0.2">
      <c r="A817" s="3"/>
    </row>
    <row r="818" spans="1:1" ht="16" x14ac:dyDescent="0.2">
      <c r="A818" s="3"/>
    </row>
    <row r="819" spans="1:1" ht="16" x14ac:dyDescent="0.2">
      <c r="A819" s="3"/>
    </row>
    <row r="820" spans="1:1" ht="16" x14ac:dyDescent="0.2">
      <c r="A820" s="3"/>
    </row>
    <row r="821" spans="1:1" ht="16" x14ac:dyDescent="0.2">
      <c r="A821" s="3"/>
    </row>
    <row r="822" spans="1:1" ht="16" x14ac:dyDescent="0.2">
      <c r="A822" s="3"/>
    </row>
    <row r="823" spans="1:1" ht="16" x14ac:dyDescent="0.2">
      <c r="A823" s="3"/>
    </row>
    <row r="824" spans="1:1" ht="16" x14ac:dyDescent="0.2">
      <c r="A824" s="3"/>
    </row>
    <row r="825" spans="1:1" ht="16" x14ac:dyDescent="0.2">
      <c r="A825" s="3"/>
    </row>
    <row r="826" spans="1:1" ht="16" x14ac:dyDescent="0.2">
      <c r="A826" s="3"/>
    </row>
    <row r="827" spans="1:1" ht="16" x14ac:dyDescent="0.2">
      <c r="A827" s="3"/>
    </row>
    <row r="828" spans="1:1" ht="16" x14ac:dyDescent="0.2">
      <c r="A828" s="3"/>
    </row>
    <row r="829" spans="1:1" ht="16" x14ac:dyDescent="0.2">
      <c r="A829" s="3"/>
    </row>
    <row r="830" spans="1:1" ht="16" x14ac:dyDescent="0.2">
      <c r="A830" s="3"/>
    </row>
    <row r="831" spans="1:1" ht="16" x14ac:dyDescent="0.2">
      <c r="A831" s="3"/>
    </row>
    <row r="832" spans="1:1" ht="16" x14ac:dyDescent="0.2">
      <c r="A832" s="3"/>
    </row>
    <row r="833" spans="1:1" ht="16" x14ac:dyDescent="0.2">
      <c r="A833" s="3"/>
    </row>
    <row r="834" spans="1:1" ht="16" x14ac:dyDescent="0.2">
      <c r="A834" s="3"/>
    </row>
    <row r="835" spans="1:1" ht="16" x14ac:dyDescent="0.2">
      <c r="A835" s="3"/>
    </row>
    <row r="836" spans="1:1" ht="16" x14ac:dyDescent="0.2">
      <c r="A836" s="3"/>
    </row>
    <row r="837" spans="1:1" ht="16" x14ac:dyDescent="0.2">
      <c r="A837" s="3"/>
    </row>
    <row r="838" spans="1:1" ht="16" x14ac:dyDescent="0.2">
      <c r="A838" s="3"/>
    </row>
    <row r="839" spans="1:1" ht="16" x14ac:dyDescent="0.2">
      <c r="A839" s="3"/>
    </row>
    <row r="840" spans="1:1" ht="16" x14ac:dyDescent="0.2">
      <c r="A840" s="3"/>
    </row>
    <row r="841" spans="1:1" ht="16" x14ac:dyDescent="0.2">
      <c r="A841" s="3"/>
    </row>
    <row r="842" spans="1:1" ht="16" x14ac:dyDescent="0.2">
      <c r="A842" s="3"/>
    </row>
    <row r="843" spans="1:1" ht="16" x14ac:dyDescent="0.2">
      <c r="A843" s="3"/>
    </row>
    <row r="844" spans="1:1" ht="16" x14ac:dyDescent="0.2">
      <c r="A844" s="3"/>
    </row>
    <row r="845" spans="1:1" ht="16" x14ac:dyDescent="0.2">
      <c r="A845" s="3"/>
    </row>
    <row r="846" spans="1:1" ht="16" x14ac:dyDescent="0.2">
      <c r="A846" s="3"/>
    </row>
    <row r="847" spans="1:1" ht="16" x14ac:dyDescent="0.2">
      <c r="A847" s="3"/>
    </row>
    <row r="848" spans="1:1" ht="16" x14ac:dyDescent="0.2">
      <c r="A848" s="3"/>
    </row>
    <row r="849" spans="1:1" ht="16" x14ac:dyDescent="0.2">
      <c r="A849" s="3"/>
    </row>
    <row r="850" spans="1:1" ht="16" x14ac:dyDescent="0.2">
      <c r="A850" s="3"/>
    </row>
    <row r="851" spans="1:1" ht="16" x14ac:dyDescent="0.2">
      <c r="A851" s="3"/>
    </row>
    <row r="852" spans="1:1" ht="16" x14ac:dyDescent="0.2">
      <c r="A852" s="3"/>
    </row>
    <row r="853" spans="1:1" ht="16" x14ac:dyDescent="0.2">
      <c r="A853" s="3"/>
    </row>
    <row r="854" spans="1:1" ht="16" x14ac:dyDescent="0.2">
      <c r="A854" s="3"/>
    </row>
    <row r="855" spans="1:1" ht="16" x14ac:dyDescent="0.2">
      <c r="A855" s="3"/>
    </row>
    <row r="856" spans="1:1" ht="16" x14ac:dyDescent="0.2">
      <c r="A856" s="3"/>
    </row>
    <row r="857" spans="1:1" ht="16" x14ac:dyDescent="0.2">
      <c r="A857" s="3"/>
    </row>
    <row r="858" spans="1:1" ht="16" x14ac:dyDescent="0.2">
      <c r="A858" s="3"/>
    </row>
    <row r="859" spans="1:1" ht="16" x14ac:dyDescent="0.2">
      <c r="A859" s="3"/>
    </row>
    <row r="860" spans="1:1" ht="16" x14ac:dyDescent="0.2">
      <c r="A860" s="3"/>
    </row>
    <row r="861" spans="1:1" ht="16" x14ac:dyDescent="0.2">
      <c r="A861" s="3"/>
    </row>
    <row r="862" spans="1:1" ht="16" x14ac:dyDescent="0.2">
      <c r="A862" s="3"/>
    </row>
    <row r="863" spans="1:1" ht="16" x14ac:dyDescent="0.2">
      <c r="A863" s="3"/>
    </row>
    <row r="864" spans="1:1" ht="16" x14ac:dyDescent="0.2">
      <c r="A864" s="3"/>
    </row>
    <row r="865" spans="1:1" ht="16" x14ac:dyDescent="0.2">
      <c r="A865" s="3"/>
    </row>
    <row r="866" spans="1:1" ht="16" x14ac:dyDescent="0.2">
      <c r="A866" s="3"/>
    </row>
    <row r="867" spans="1:1" ht="16" x14ac:dyDescent="0.2">
      <c r="A867" s="3"/>
    </row>
    <row r="868" spans="1:1" ht="16" x14ac:dyDescent="0.2">
      <c r="A868" s="3"/>
    </row>
    <row r="869" spans="1:1" ht="16" x14ac:dyDescent="0.2">
      <c r="A869" s="3"/>
    </row>
    <row r="870" spans="1:1" ht="16" x14ac:dyDescent="0.2">
      <c r="A870" s="3"/>
    </row>
    <row r="871" spans="1:1" ht="16" x14ac:dyDescent="0.2">
      <c r="A871" s="3"/>
    </row>
    <row r="872" spans="1:1" ht="16" x14ac:dyDescent="0.2">
      <c r="A872" s="3"/>
    </row>
    <row r="873" spans="1:1" ht="16" x14ac:dyDescent="0.2">
      <c r="A873" s="3"/>
    </row>
    <row r="874" spans="1:1" ht="16" x14ac:dyDescent="0.2">
      <c r="A874" s="3"/>
    </row>
    <row r="875" spans="1:1" ht="16" x14ac:dyDescent="0.2">
      <c r="A875" s="3"/>
    </row>
    <row r="876" spans="1:1" ht="16" x14ac:dyDescent="0.2">
      <c r="A876" s="3"/>
    </row>
    <row r="877" spans="1:1" ht="16" x14ac:dyDescent="0.2">
      <c r="A877" s="3"/>
    </row>
    <row r="878" spans="1:1" ht="16" x14ac:dyDescent="0.2">
      <c r="A878" s="3"/>
    </row>
    <row r="879" spans="1:1" ht="16" x14ac:dyDescent="0.2">
      <c r="A879" s="3"/>
    </row>
    <row r="880" spans="1:1" ht="16" x14ac:dyDescent="0.2">
      <c r="A880" s="3"/>
    </row>
    <row r="881" spans="1:1" ht="16" x14ac:dyDescent="0.2">
      <c r="A881" s="3"/>
    </row>
    <row r="882" spans="1:1" ht="16" x14ac:dyDescent="0.2">
      <c r="A882" s="3"/>
    </row>
    <row r="883" spans="1:1" ht="16" x14ac:dyDescent="0.2">
      <c r="A883" s="3"/>
    </row>
    <row r="884" spans="1:1" ht="16" x14ac:dyDescent="0.2">
      <c r="A884" s="3"/>
    </row>
    <row r="885" spans="1:1" ht="16" x14ac:dyDescent="0.2">
      <c r="A885" s="3"/>
    </row>
    <row r="886" spans="1:1" ht="16" x14ac:dyDescent="0.2">
      <c r="A886" s="3"/>
    </row>
    <row r="887" spans="1:1" ht="16" x14ac:dyDescent="0.2">
      <c r="A887" s="3"/>
    </row>
    <row r="888" spans="1:1" ht="16" x14ac:dyDescent="0.2">
      <c r="A888" s="3"/>
    </row>
    <row r="889" spans="1:1" ht="16" x14ac:dyDescent="0.2">
      <c r="A889" s="3"/>
    </row>
    <row r="890" spans="1:1" ht="16" x14ac:dyDescent="0.2">
      <c r="A890" s="3"/>
    </row>
    <row r="891" spans="1:1" ht="16" x14ac:dyDescent="0.2">
      <c r="A891" s="3"/>
    </row>
    <row r="892" spans="1:1" ht="16" x14ac:dyDescent="0.2">
      <c r="A892" s="3"/>
    </row>
    <row r="893" spans="1:1" ht="16" x14ac:dyDescent="0.2">
      <c r="A893" s="3"/>
    </row>
    <row r="894" spans="1:1" ht="16" x14ac:dyDescent="0.2">
      <c r="A894" s="3"/>
    </row>
    <row r="895" spans="1:1" ht="16" x14ac:dyDescent="0.2">
      <c r="A895" s="3"/>
    </row>
    <row r="896" spans="1:1" ht="16" x14ac:dyDescent="0.2">
      <c r="A896" s="3"/>
    </row>
    <row r="897" spans="1:1" ht="16" x14ac:dyDescent="0.2">
      <c r="A897" s="3"/>
    </row>
    <row r="898" spans="1:1" ht="16" x14ac:dyDescent="0.2">
      <c r="A898" s="3"/>
    </row>
    <row r="899" spans="1:1" ht="16" x14ac:dyDescent="0.2">
      <c r="A899" s="3"/>
    </row>
    <row r="900" spans="1:1" ht="16" x14ac:dyDescent="0.2">
      <c r="A900" s="3"/>
    </row>
    <row r="901" spans="1:1" ht="16" x14ac:dyDescent="0.2">
      <c r="A901" s="3"/>
    </row>
    <row r="902" spans="1:1" ht="16" x14ac:dyDescent="0.2">
      <c r="A902" s="3"/>
    </row>
    <row r="903" spans="1:1" ht="16" x14ac:dyDescent="0.2">
      <c r="A903" s="3"/>
    </row>
    <row r="904" spans="1:1" ht="16" x14ac:dyDescent="0.2">
      <c r="A904" s="3"/>
    </row>
    <row r="905" spans="1:1" ht="16" x14ac:dyDescent="0.2">
      <c r="A905" s="3"/>
    </row>
    <row r="906" spans="1:1" ht="16" x14ac:dyDescent="0.2">
      <c r="A906" s="3"/>
    </row>
    <row r="907" spans="1:1" ht="16" x14ac:dyDescent="0.2">
      <c r="A907" s="3"/>
    </row>
    <row r="908" spans="1:1" ht="16" x14ac:dyDescent="0.2">
      <c r="A908" s="3"/>
    </row>
    <row r="909" spans="1:1" ht="16" x14ac:dyDescent="0.2">
      <c r="A909" s="3"/>
    </row>
    <row r="910" spans="1:1" ht="16" x14ac:dyDescent="0.2">
      <c r="A910" s="3"/>
    </row>
    <row r="911" spans="1:1" ht="16" x14ac:dyDescent="0.2">
      <c r="A911" s="3"/>
    </row>
    <row r="912" spans="1:1" ht="16" x14ac:dyDescent="0.2">
      <c r="A912" s="3"/>
    </row>
    <row r="913" spans="1:1" ht="16" x14ac:dyDescent="0.2">
      <c r="A913" s="3"/>
    </row>
    <row r="914" spans="1:1" ht="16" x14ac:dyDescent="0.2">
      <c r="A914" s="3"/>
    </row>
    <row r="915" spans="1:1" ht="16" x14ac:dyDescent="0.2">
      <c r="A915" s="3"/>
    </row>
    <row r="916" spans="1:1" ht="16" x14ac:dyDescent="0.2">
      <c r="A916" s="3"/>
    </row>
    <row r="917" spans="1:1" ht="16" x14ac:dyDescent="0.2">
      <c r="A917" s="3"/>
    </row>
    <row r="918" spans="1:1" ht="16" x14ac:dyDescent="0.2">
      <c r="A918" s="3"/>
    </row>
    <row r="919" spans="1:1" ht="16" x14ac:dyDescent="0.2">
      <c r="A919" s="3"/>
    </row>
    <row r="920" spans="1:1" ht="16" x14ac:dyDescent="0.2">
      <c r="A920" s="3"/>
    </row>
    <row r="921" spans="1:1" ht="16" x14ac:dyDescent="0.2">
      <c r="A921" s="3"/>
    </row>
    <row r="922" spans="1:1" ht="16" x14ac:dyDescent="0.2">
      <c r="A922" s="3"/>
    </row>
    <row r="923" spans="1:1" ht="16" x14ac:dyDescent="0.2">
      <c r="A923" s="3"/>
    </row>
    <row r="924" spans="1:1" ht="16" x14ac:dyDescent="0.2">
      <c r="A924" s="3"/>
    </row>
    <row r="925" spans="1:1" ht="16" x14ac:dyDescent="0.2">
      <c r="A925" s="3"/>
    </row>
    <row r="926" spans="1:1" ht="16" x14ac:dyDescent="0.2">
      <c r="A926" s="3"/>
    </row>
    <row r="927" spans="1:1" ht="16" x14ac:dyDescent="0.2">
      <c r="A927" s="3"/>
    </row>
    <row r="928" spans="1:1" ht="16" x14ac:dyDescent="0.2">
      <c r="A928" s="3"/>
    </row>
    <row r="929" spans="1:1" ht="16" x14ac:dyDescent="0.2">
      <c r="A929" s="3"/>
    </row>
    <row r="930" spans="1:1" ht="16" x14ac:dyDescent="0.2">
      <c r="A930" s="3"/>
    </row>
    <row r="931" spans="1:1" ht="16" x14ac:dyDescent="0.2">
      <c r="A931" s="3"/>
    </row>
    <row r="932" spans="1:1" ht="16" x14ac:dyDescent="0.2">
      <c r="A932" s="3"/>
    </row>
    <row r="933" spans="1:1" ht="16" x14ac:dyDescent="0.2">
      <c r="A933" s="3"/>
    </row>
    <row r="934" spans="1:1" ht="16" x14ac:dyDescent="0.2">
      <c r="A934" s="3"/>
    </row>
    <row r="935" spans="1:1" ht="16" x14ac:dyDescent="0.2">
      <c r="A935" s="3"/>
    </row>
    <row r="936" spans="1:1" ht="16" x14ac:dyDescent="0.2">
      <c r="A936" s="3"/>
    </row>
    <row r="937" spans="1:1" ht="16" x14ac:dyDescent="0.2">
      <c r="A937" s="3"/>
    </row>
    <row r="938" spans="1:1" ht="16" x14ac:dyDescent="0.2">
      <c r="A938" s="3"/>
    </row>
    <row r="939" spans="1:1" ht="16" x14ac:dyDescent="0.2">
      <c r="A939" s="3"/>
    </row>
    <row r="940" spans="1:1" ht="16" x14ac:dyDescent="0.2">
      <c r="A940" s="3"/>
    </row>
    <row r="941" spans="1:1" ht="16" x14ac:dyDescent="0.2">
      <c r="A941" s="3"/>
    </row>
    <row r="942" spans="1:1" ht="16" x14ac:dyDescent="0.2">
      <c r="A942" s="3"/>
    </row>
    <row r="943" spans="1:1" ht="16" x14ac:dyDescent="0.2">
      <c r="A943" s="3"/>
    </row>
    <row r="944" spans="1:1" ht="16" x14ac:dyDescent="0.2">
      <c r="A944" s="3"/>
    </row>
    <row r="945" spans="1:1" ht="16" x14ac:dyDescent="0.2">
      <c r="A945" s="3"/>
    </row>
    <row r="946" spans="1:1" ht="16" x14ac:dyDescent="0.2">
      <c r="A946" s="3"/>
    </row>
    <row r="947" spans="1:1" ht="16" x14ac:dyDescent="0.2">
      <c r="A947" s="3"/>
    </row>
    <row r="948" spans="1:1" ht="16" x14ac:dyDescent="0.2">
      <c r="A948" s="3"/>
    </row>
    <row r="949" spans="1:1" ht="16" x14ac:dyDescent="0.2">
      <c r="A949" s="3"/>
    </row>
    <row r="950" spans="1:1" ht="16" x14ac:dyDescent="0.2">
      <c r="A950" s="3"/>
    </row>
    <row r="951" spans="1:1" ht="16" x14ac:dyDescent="0.2">
      <c r="A951" s="3"/>
    </row>
    <row r="952" spans="1:1" ht="16" x14ac:dyDescent="0.2">
      <c r="A952" s="3"/>
    </row>
    <row r="953" spans="1:1" ht="16" x14ac:dyDescent="0.2">
      <c r="A953" s="3"/>
    </row>
    <row r="954" spans="1:1" ht="16" x14ac:dyDescent="0.2">
      <c r="A954" s="3"/>
    </row>
    <row r="955" spans="1:1" ht="16" x14ac:dyDescent="0.2">
      <c r="A955" s="3"/>
    </row>
    <row r="956" spans="1:1" ht="16" x14ac:dyDescent="0.2">
      <c r="A956" s="3"/>
    </row>
    <row r="957" spans="1:1" ht="16" x14ac:dyDescent="0.2">
      <c r="A957" s="3"/>
    </row>
    <row r="958" spans="1:1" ht="16" x14ac:dyDescent="0.2">
      <c r="A958" s="3"/>
    </row>
    <row r="959" spans="1:1" ht="16" x14ac:dyDescent="0.2">
      <c r="A959" s="3"/>
    </row>
    <row r="960" spans="1:1" ht="16" x14ac:dyDescent="0.2">
      <c r="A960" s="3"/>
    </row>
    <row r="961" spans="1:1" ht="16" x14ac:dyDescent="0.2">
      <c r="A961" s="3"/>
    </row>
    <row r="962" spans="1:1" ht="16" x14ac:dyDescent="0.2">
      <c r="A962" s="3"/>
    </row>
    <row r="963" spans="1:1" ht="16" x14ac:dyDescent="0.2">
      <c r="A963" s="3"/>
    </row>
    <row r="964" spans="1:1" ht="16" x14ac:dyDescent="0.2">
      <c r="A964" s="3"/>
    </row>
    <row r="965" spans="1:1" ht="16" x14ac:dyDescent="0.2">
      <c r="A965" s="3"/>
    </row>
    <row r="966" spans="1:1" ht="16" x14ac:dyDescent="0.2">
      <c r="A966" s="3"/>
    </row>
    <row r="967" spans="1:1" ht="16" x14ac:dyDescent="0.2">
      <c r="A967" s="3"/>
    </row>
    <row r="968" spans="1:1" ht="16" x14ac:dyDescent="0.2">
      <c r="A968" s="3"/>
    </row>
    <row r="969" spans="1:1" ht="16" x14ac:dyDescent="0.2">
      <c r="A969" s="3"/>
    </row>
    <row r="970" spans="1:1" ht="16" x14ac:dyDescent="0.2">
      <c r="A970" s="3"/>
    </row>
    <row r="971" spans="1:1" ht="16" x14ac:dyDescent="0.2">
      <c r="A971" s="3"/>
    </row>
    <row r="972" spans="1:1" ht="16" x14ac:dyDescent="0.2">
      <c r="A972" s="3"/>
    </row>
    <row r="973" spans="1:1" ht="16" x14ac:dyDescent="0.2">
      <c r="A973" s="3"/>
    </row>
    <row r="974" spans="1:1" ht="16" x14ac:dyDescent="0.2">
      <c r="A974" s="3"/>
    </row>
    <row r="975" spans="1:1" ht="16" x14ac:dyDescent="0.2">
      <c r="A975" s="3"/>
    </row>
    <row r="976" spans="1:1" ht="16" x14ac:dyDescent="0.2">
      <c r="A976" s="3"/>
    </row>
    <row r="977" spans="1:1" ht="16" x14ac:dyDescent="0.2">
      <c r="A977" s="3"/>
    </row>
    <row r="978" spans="1:1" ht="16" x14ac:dyDescent="0.2">
      <c r="A978" s="3"/>
    </row>
    <row r="979" spans="1:1" ht="16" x14ac:dyDescent="0.2">
      <c r="A979" s="3"/>
    </row>
    <row r="980" spans="1:1" ht="16" x14ac:dyDescent="0.2">
      <c r="A980" s="3"/>
    </row>
    <row r="981" spans="1:1" ht="16" x14ac:dyDescent="0.2">
      <c r="A981" s="3"/>
    </row>
    <row r="982" spans="1:1" ht="16" x14ac:dyDescent="0.2">
      <c r="A982" s="3"/>
    </row>
    <row r="983" spans="1:1" ht="16" x14ac:dyDescent="0.2">
      <c r="A983" s="3"/>
    </row>
    <row r="984" spans="1:1" ht="16" x14ac:dyDescent="0.2">
      <c r="A984" s="3"/>
    </row>
    <row r="985" spans="1:1" ht="16" x14ac:dyDescent="0.2">
      <c r="A985" s="3"/>
    </row>
    <row r="986" spans="1:1" ht="16" x14ac:dyDescent="0.2">
      <c r="A986" s="3"/>
    </row>
    <row r="987" spans="1:1" ht="16" x14ac:dyDescent="0.2">
      <c r="A987" s="3"/>
    </row>
    <row r="988" spans="1:1" ht="16" x14ac:dyDescent="0.2">
      <c r="A988" s="3"/>
    </row>
    <row r="989" spans="1:1" ht="16" x14ac:dyDescent="0.2">
      <c r="A989" s="3"/>
    </row>
    <row r="990" spans="1:1" ht="16" x14ac:dyDescent="0.2">
      <c r="A990" s="3"/>
    </row>
    <row r="991" spans="1:1" ht="16" x14ac:dyDescent="0.2">
      <c r="A991" s="3"/>
    </row>
    <row r="992" spans="1:1" ht="16" x14ac:dyDescent="0.2">
      <c r="A992" s="3"/>
    </row>
    <row r="993" spans="1:1" ht="16" x14ac:dyDescent="0.2">
      <c r="A993" s="3"/>
    </row>
    <row r="994" spans="1:1" ht="16" x14ac:dyDescent="0.2">
      <c r="A994" s="3"/>
    </row>
    <row r="995" spans="1:1" ht="16" x14ac:dyDescent="0.2">
      <c r="A995" s="3"/>
    </row>
    <row r="996" spans="1:1" ht="16" x14ac:dyDescent="0.2">
      <c r="A996" s="3"/>
    </row>
    <row r="997" spans="1:1" ht="16" x14ac:dyDescent="0.2">
      <c r="A997" s="3"/>
    </row>
    <row r="998" spans="1:1" ht="16" x14ac:dyDescent="0.2">
      <c r="A998" s="3"/>
    </row>
    <row r="999" spans="1:1" ht="16" x14ac:dyDescent="0.2">
      <c r="A999" s="3"/>
    </row>
    <row r="1000" spans="1:1" ht="16" x14ac:dyDescent="0.2">
      <c r="A1000" s="3"/>
    </row>
    <row r="1001" spans="1:1" ht="16" x14ac:dyDescent="0.2">
      <c r="A1001" s="3"/>
    </row>
    <row r="1002" spans="1:1" ht="16" x14ac:dyDescent="0.2">
      <c r="A1002" s="3"/>
    </row>
    <row r="1003" spans="1:1" ht="16" x14ac:dyDescent="0.2">
      <c r="A1003" s="3"/>
    </row>
  </sheetData>
  <mergeCells count="1">
    <mergeCell ref="B25:G25"/>
  </mergeCells>
  <phoneticPr fontId="52" type="noConversion"/>
  <hyperlinks>
    <hyperlink ref="B29" r:id="rId1" xr:uid="{00000000-0004-0000-1B00-000000000000}"/>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sheetPr>
  <dimension ref="A1:Z1000"/>
  <sheetViews>
    <sheetView topLeftCell="A10" workbookViewId="0">
      <selection activeCell="I28" sqref="I28"/>
    </sheetView>
  </sheetViews>
  <sheetFormatPr baseColWidth="10" defaultColWidth="14.5" defaultRowHeight="15" x14ac:dyDescent="0.2"/>
  <cols>
    <col min="1" max="22" width="9.1640625" style="60" customWidth="1"/>
    <col min="23" max="26" width="8.6640625" style="60" customWidth="1"/>
    <col min="27" max="16384" width="14.5" style="60"/>
  </cols>
  <sheetData>
    <row r="1" spans="1:26" x14ac:dyDescent="0.2">
      <c r="A1" s="59"/>
      <c r="B1" s="59"/>
      <c r="C1" s="59"/>
      <c r="D1" s="59"/>
      <c r="E1" s="59"/>
      <c r="F1" s="59"/>
      <c r="G1" s="59"/>
      <c r="H1" s="59"/>
      <c r="I1" s="59"/>
      <c r="J1" s="59"/>
      <c r="K1" s="59"/>
      <c r="L1" s="59"/>
      <c r="M1" s="59"/>
      <c r="N1" s="59"/>
      <c r="O1" s="59"/>
      <c r="P1" s="59"/>
      <c r="Q1" s="59"/>
      <c r="R1" s="59"/>
      <c r="S1" s="59"/>
      <c r="T1" s="59"/>
      <c r="U1" s="59"/>
      <c r="V1" s="59"/>
      <c r="W1" s="59"/>
      <c r="X1" s="59"/>
      <c r="Y1" s="59"/>
      <c r="Z1" s="59"/>
    </row>
    <row r="2" spans="1:26" x14ac:dyDescent="0.2">
      <c r="A2" s="59"/>
      <c r="B2" s="59"/>
      <c r="C2" s="59"/>
      <c r="D2" s="59"/>
      <c r="E2" s="59"/>
      <c r="F2" s="59"/>
      <c r="G2" s="59"/>
      <c r="H2" s="59"/>
      <c r="I2" s="59"/>
      <c r="J2" s="59"/>
      <c r="K2" s="59"/>
      <c r="L2" s="59"/>
      <c r="M2" s="59"/>
      <c r="N2" s="59"/>
      <c r="O2" s="59"/>
      <c r="P2" s="59"/>
      <c r="Q2" s="59"/>
      <c r="R2" s="59"/>
      <c r="S2" s="59"/>
      <c r="T2" s="59"/>
      <c r="U2" s="59"/>
      <c r="V2" s="59"/>
      <c r="W2" s="59"/>
      <c r="X2" s="59"/>
      <c r="Y2" s="59"/>
      <c r="Z2" s="59"/>
    </row>
    <row r="3" spans="1:26" x14ac:dyDescent="0.2">
      <c r="A3" s="59"/>
      <c r="B3" s="59"/>
      <c r="C3" s="59"/>
      <c r="D3" s="59"/>
      <c r="E3" s="59"/>
      <c r="F3" s="59"/>
      <c r="G3" s="59"/>
      <c r="H3" s="59"/>
      <c r="I3" s="59"/>
      <c r="J3" s="59"/>
      <c r="K3" s="59"/>
      <c r="L3" s="59"/>
      <c r="M3" s="59"/>
      <c r="N3" s="59"/>
      <c r="O3" s="59"/>
      <c r="P3" s="59"/>
      <c r="Q3" s="59"/>
      <c r="R3" s="59"/>
      <c r="S3" s="59"/>
      <c r="T3" s="59"/>
      <c r="U3" s="59"/>
      <c r="V3" s="59"/>
      <c r="W3" s="59"/>
      <c r="X3" s="59"/>
      <c r="Y3" s="59"/>
      <c r="Z3" s="59"/>
    </row>
    <row r="4" spans="1:26" x14ac:dyDescent="0.2">
      <c r="A4" s="59"/>
      <c r="B4" s="59"/>
      <c r="C4" s="59"/>
      <c r="D4" s="59"/>
      <c r="E4" s="59"/>
      <c r="F4" s="59"/>
      <c r="G4" s="59"/>
      <c r="H4" s="59"/>
      <c r="I4" s="59"/>
      <c r="J4" s="59"/>
      <c r="K4" s="59"/>
      <c r="L4" s="59"/>
      <c r="M4" s="59"/>
      <c r="N4" s="59"/>
      <c r="O4" s="59"/>
      <c r="P4" s="59"/>
      <c r="Q4" s="59"/>
      <c r="R4" s="59"/>
      <c r="S4" s="59"/>
      <c r="T4" s="59"/>
      <c r="U4" s="59"/>
      <c r="V4" s="59"/>
      <c r="W4" s="59"/>
      <c r="X4" s="59"/>
      <c r="Y4" s="59"/>
      <c r="Z4" s="59"/>
    </row>
    <row r="5" spans="1:26" x14ac:dyDescent="0.2">
      <c r="A5" s="59"/>
      <c r="B5" s="59"/>
      <c r="C5" s="59"/>
      <c r="D5" s="59"/>
      <c r="E5" s="59"/>
      <c r="F5" s="59"/>
      <c r="G5" s="59"/>
      <c r="H5" s="59"/>
      <c r="I5" s="59"/>
      <c r="J5" s="59"/>
      <c r="K5" s="59"/>
      <c r="L5" s="59"/>
      <c r="M5" s="59"/>
      <c r="N5" s="59"/>
      <c r="O5" s="59"/>
      <c r="P5" s="59"/>
      <c r="Q5" s="59"/>
      <c r="R5" s="59"/>
      <c r="S5" s="59"/>
      <c r="T5" s="59"/>
      <c r="U5" s="59"/>
      <c r="V5" s="59"/>
      <c r="W5" s="59"/>
      <c r="X5" s="59"/>
      <c r="Y5" s="59"/>
      <c r="Z5" s="59"/>
    </row>
    <row r="6" spans="1:26" x14ac:dyDescent="0.2">
      <c r="A6" s="59"/>
      <c r="B6" s="59"/>
      <c r="C6" s="59"/>
      <c r="D6" s="59"/>
      <c r="E6" s="59"/>
      <c r="F6" s="59"/>
      <c r="G6" s="59"/>
      <c r="H6" s="59"/>
      <c r="I6" s="59"/>
      <c r="J6" s="59"/>
      <c r="K6" s="59"/>
      <c r="L6" s="59"/>
      <c r="M6" s="59"/>
      <c r="N6" s="59"/>
      <c r="O6" s="59"/>
      <c r="P6" s="59"/>
      <c r="Q6" s="59"/>
      <c r="R6" s="59"/>
      <c r="S6" s="59"/>
      <c r="T6" s="59"/>
      <c r="U6" s="59"/>
      <c r="V6" s="59"/>
      <c r="W6" s="59"/>
      <c r="X6" s="59"/>
      <c r="Y6" s="59"/>
      <c r="Z6" s="59"/>
    </row>
    <row r="7" spans="1:26" x14ac:dyDescent="0.2">
      <c r="A7" s="59"/>
      <c r="B7" s="59"/>
      <c r="C7" s="59"/>
      <c r="D7" s="59"/>
      <c r="E7" s="59"/>
      <c r="F7" s="59"/>
      <c r="G7" s="59"/>
      <c r="H7" s="59"/>
      <c r="I7" s="59"/>
      <c r="J7" s="59"/>
      <c r="K7" s="59"/>
      <c r="L7" s="59"/>
      <c r="M7" s="59"/>
      <c r="N7" s="59"/>
      <c r="O7" s="59"/>
      <c r="P7" s="59"/>
      <c r="Q7" s="59"/>
      <c r="R7" s="59"/>
      <c r="S7" s="59"/>
      <c r="T7" s="59"/>
      <c r="U7" s="59"/>
      <c r="V7" s="59"/>
      <c r="W7" s="59"/>
      <c r="X7" s="59"/>
      <c r="Y7" s="59"/>
      <c r="Z7" s="59"/>
    </row>
    <row r="8" spans="1:26" x14ac:dyDescent="0.2">
      <c r="A8" s="59"/>
      <c r="B8" s="59"/>
      <c r="C8" s="59"/>
      <c r="D8" s="59"/>
      <c r="E8" s="59"/>
      <c r="F8" s="59"/>
      <c r="G8" s="59"/>
      <c r="H8" s="59"/>
      <c r="I8" s="59"/>
      <c r="J8" s="59"/>
      <c r="K8" s="59"/>
      <c r="L8" s="59"/>
      <c r="M8" s="59"/>
      <c r="N8" s="59"/>
      <c r="O8" s="59"/>
      <c r="P8" s="59"/>
      <c r="Q8" s="59"/>
      <c r="R8" s="59"/>
      <c r="S8" s="59"/>
      <c r="T8" s="59"/>
      <c r="U8" s="59"/>
      <c r="V8" s="59"/>
      <c r="W8" s="59"/>
      <c r="X8" s="59"/>
      <c r="Y8" s="59"/>
      <c r="Z8" s="59"/>
    </row>
    <row r="9" spans="1:26" x14ac:dyDescent="0.2">
      <c r="A9" s="59"/>
      <c r="B9" s="59"/>
      <c r="C9" s="59"/>
      <c r="D9" s="59"/>
      <c r="E9" s="59"/>
      <c r="F9" s="59"/>
      <c r="G9" s="59"/>
      <c r="H9" s="59"/>
      <c r="I9" s="59"/>
      <c r="J9" s="59"/>
      <c r="K9" s="59"/>
      <c r="L9" s="59"/>
      <c r="M9" s="59"/>
      <c r="N9" s="59"/>
      <c r="O9" s="59"/>
      <c r="P9" s="59"/>
      <c r="Q9" s="59"/>
      <c r="R9" s="59"/>
      <c r="S9" s="59"/>
      <c r="T9" s="59"/>
      <c r="U9" s="59"/>
      <c r="V9" s="59"/>
      <c r="W9" s="59"/>
      <c r="X9" s="59"/>
      <c r="Y9" s="59"/>
      <c r="Z9" s="59"/>
    </row>
    <row r="10" spans="1:26" x14ac:dyDescent="0.2">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row>
    <row r="11" spans="1:26" x14ac:dyDescent="0.2">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row>
    <row r="12" spans="1:26" x14ac:dyDescent="0.2">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row>
    <row r="13" spans="1:26" x14ac:dyDescent="0.2">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row>
    <row r="14" spans="1:26" x14ac:dyDescent="0.2">
      <c r="A14" s="59"/>
      <c r="B14" s="244" t="s">
        <v>242</v>
      </c>
      <c r="C14" s="243"/>
      <c r="D14" s="243"/>
      <c r="E14" s="243"/>
      <c r="F14" s="243"/>
      <c r="G14" s="243"/>
      <c r="H14" s="243"/>
      <c r="I14" s="243"/>
      <c r="J14" s="243"/>
      <c r="K14" s="243"/>
      <c r="L14" s="243"/>
      <c r="M14" s="243"/>
      <c r="N14" s="243"/>
      <c r="O14" s="243"/>
      <c r="P14" s="243"/>
      <c r="Q14" s="243"/>
      <c r="R14" s="243"/>
      <c r="S14" s="243"/>
      <c r="T14" s="243"/>
      <c r="U14" s="243"/>
      <c r="V14" s="243"/>
      <c r="W14" s="59"/>
      <c r="X14" s="59"/>
      <c r="Y14" s="59"/>
      <c r="Z14" s="59"/>
    </row>
    <row r="15" spans="1:26" ht="15" customHeight="1" x14ac:dyDescent="0.2">
      <c r="A15" s="59"/>
      <c r="B15" s="243"/>
      <c r="C15" s="243"/>
      <c r="D15" s="243"/>
      <c r="E15" s="243"/>
      <c r="F15" s="243"/>
      <c r="G15" s="243"/>
      <c r="H15" s="243"/>
      <c r="I15" s="243"/>
      <c r="J15" s="243"/>
      <c r="K15" s="243"/>
      <c r="L15" s="243"/>
      <c r="M15" s="243"/>
      <c r="N15" s="243"/>
      <c r="O15" s="243"/>
      <c r="P15" s="243"/>
      <c r="Q15" s="243"/>
      <c r="R15" s="243"/>
      <c r="S15" s="243"/>
      <c r="T15" s="243"/>
      <c r="U15" s="243"/>
      <c r="V15" s="243"/>
      <c r="W15" s="59"/>
      <c r="X15" s="59"/>
      <c r="Y15" s="59"/>
      <c r="Z15" s="59"/>
    </row>
    <row r="16" spans="1:26" ht="15" customHeight="1" x14ac:dyDescent="0.2">
      <c r="A16" s="59"/>
      <c r="B16" s="243"/>
      <c r="C16" s="243"/>
      <c r="D16" s="243"/>
      <c r="E16" s="243"/>
      <c r="F16" s="243"/>
      <c r="G16" s="243"/>
      <c r="H16" s="243"/>
      <c r="I16" s="243"/>
      <c r="J16" s="243"/>
      <c r="K16" s="243"/>
      <c r="L16" s="243"/>
      <c r="M16" s="243"/>
      <c r="N16" s="243"/>
      <c r="O16" s="243"/>
      <c r="P16" s="243"/>
      <c r="Q16" s="243"/>
      <c r="R16" s="243"/>
      <c r="S16" s="243"/>
      <c r="T16" s="243"/>
      <c r="U16" s="243"/>
      <c r="V16" s="243"/>
      <c r="W16" s="59"/>
      <c r="X16" s="59"/>
      <c r="Y16" s="59"/>
      <c r="Z16" s="59"/>
    </row>
    <row r="17" spans="1:26" ht="15" customHeight="1" x14ac:dyDescent="0.2">
      <c r="A17" s="59"/>
      <c r="B17" s="243"/>
      <c r="C17" s="243"/>
      <c r="D17" s="243"/>
      <c r="E17" s="243"/>
      <c r="F17" s="243"/>
      <c r="G17" s="243"/>
      <c r="H17" s="243"/>
      <c r="I17" s="243"/>
      <c r="J17" s="243"/>
      <c r="K17" s="243"/>
      <c r="L17" s="243"/>
      <c r="M17" s="243"/>
      <c r="N17" s="243"/>
      <c r="O17" s="243"/>
      <c r="P17" s="243"/>
      <c r="Q17" s="243"/>
      <c r="R17" s="243"/>
      <c r="S17" s="243"/>
      <c r="T17" s="243"/>
      <c r="U17" s="243"/>
      <c r="V17" s="243"/>
      <c r="W17" s="59"/>
      <c r="X17" s="59"/>
      <c r="Y17" s="59"/>
      <c r="Z17" s="59"/>
    </row>
    <row r="18" spans="1:26" ht="15" customHeight="1" x14ac:dyDescent="0.2">
      <c r="A18" s="59"/>
      <c r="B18" s="243"/>
      <c r="C18" s="243"/>
      <c r="D18" s="243"/>
      <c r="E18" s="243"/>
      <c r="F18" s="243"/>
      <c r="G18" s="243"/>
      <c r="H18" s="243"/>
      <c r="I18" s="243"/>
      <c r="J18" s="243"/>
      <c r="K18" s="243"/>
      <c r="L18" s="243"/>
      <c r="M18" s="243"/>
      <c r="N18" s="243"/>
      <c r="O18" s="243"/>
      <c r="P18" s="243"/>
      <c r="Q18" s="243"/>
      <c r="R18" s="243"/>
      <c r="S18" s="243"/>
      <c r="T18" s="243"/>
      <c r="U18" s="243"/>
      <c r="V18" s="243"/>
      <c r="W18" s="59"/>
      <c r="X18" s="59"/>
      <c r="Y18" s="59"/>
      <c r="Z18" s="59"/>
    </row>
    <row r="19" spans="1:26" ht="15" customHeight="1" x14ac:dyDescent="0.2">
      <c r="A19" s="59"/>
      <c r="B19" s="243"/>
      <c r="C19" s="243"/>
      <c r="D19" s="243"/>
      <c r="E19" s="243"/>
      <c r="F19" s="243"/>
      <c r="G19" s="243"/>
      <c r="H19" s="243"/>
      <c r="I19" s="243"/>
      <c r="J19" s="243"/>
      <c r="K19" s="243"/>
      <c r="L19" s="243"/>
      <c r="M19" s="243"/>
      <c r="N19" s="243"/>
      <c r="O19" s="243"/>
      <c r="P19" s="243"/>
      <c r="Q19" s="243"/>
      <c r="R19" s="243"/>
      <c r="S19" s="243"/>
      <c r="T19" s="243"/>
      <c r="U19" s="243"/>
      <c r="V19" s="243"/>
      <c r="W19" s="59"/>
      <c r="X19" s="59"/>
      <c r="Y19" s="59"/>
      <c r="Z19" s="59"/>
    </row>
    <row r="20" spans="1:26" ht="15" customHeight="1" x14ac:dyDescent="0.2">
      <c r="A20" s="59"/>
      <c r="B20" s="243"/>
      <c r="C20" s="243"/>
      <c r="D20" s="243"/>
      <c r="E20" s="243"/>
      <c r="F20" s="243"/>
      <c r="G20" s="243"/>
      <c r="H20" s="243"/>
      <c r="I20" s="243"/>
      <c r="J20" s="243"/>
      <c r="K20" s="243"/>
      <c r="L20" s="243"/>
      <c r="M20" s="243"/>
      <c r="N20" s="243"/>
      <c r="O20" s="243"/>
      <c r="P20" s="243"/>
      <c r="Q20" s="243"/>
      <c r="R20" s="243"/>
      <c r="S20" s="243"/>
      <c r="T20" s="243"/>
      <c r="U20" s="243"/>
      <c r="V20" s="243"/>
      <c r="W20" s="59"/>
      <c r="X20" s="59"/>
      <c r="Y20" s="59"/>
      <c r="Z20" s="59"/>
    </row>
    <row r="21" spans="1:26" ht="15" customHeight="1" x14ac:dyDescent="0.2">
      <c r="A21" s="59"/>
      <c r="B21" s="243"/>
      <c r="C21" s="243"/>
      <c r="D21" s="243"/>
      <c r="E21" s="243"/>
      <c r="F21" s="243"/>
      <c r="G21" s="243"/>
      <c r="H21" s="243"/>
      <c r="I21" s="243"/>
      <c r="J21" s="243"/>
      <c r="K21" s="243"/>
      <c r="L21" s="243"/>
      <c r="M21" s="243"/>
      <c r="N21" s="243"/>
      <c r="O21" s="243"/>
      <c r="P21" s="243"/>
      <c r="Q21" s="243"/>
      <c r="R21" s="243"/>
      <c r="S21" s="243"/>
      <c r="T21" s="243"/>
      <c r="U21" s="243"/>
      <c r="V21" s="243"/>
      <c r="W21" s="59"/>
      <c r="X21" s="59"/>
      <c r="Y21" s="59"/>
      <c r="Z21" s="59"/>
    </row>
    <row r="22" spans="1:26" ht="15" customHeight="1" x14ac:dyDescent="0.2">
      <c r="A22" s="59"/>
      <c r="B22" s="243"/>
      <c r="C22" s="243"/>
      <c r="D22" s="243"/>
      <c r="E22" s="243"/>
      <c r="F22" s="243"/>
      <c r="G22" s="243"/>
      <c r="H22" s="243"/>
      <c r="I22" s="243"/>
      <c r="J22" s="243"/>
      <c r="K22" s="243"/>
      <c r="L22" s="243"/>
      <c r="M22" s="243"/>
      <c r="N22" s="243"/>
      <c r="O22" s="243"/>
      <c r="P22" s="243"/>
      <c r="Q22" s="243"/>
      <c r="R22" s="243"/>
      <c r="S22" s="243"/>
      <c r="T22" s="243"/>
      <c r="U22" s="243"/>
      <c r="V22" s="243"/>
      <c r="W22" s="59"/>
      <c r="X22" s="59"/>
      <c r="Y22" s="59"/>
      <c r="Z22" s="59"/>
    </row>
    <row r="23" spans="1:26" ht="15" customHeight="1" x14ac:dyDescent="0.2">
      <c r="A23" s="59"/>
      <c r="B23" s="243"/>
      <c r="C23" s="243"/>
      <c r="D23" s="243"/>
      <c r="E23" s="243"/>
      <c r="F23" s="243"/>
      <c r="G23" s="243"/>
      <c r="H23" s="243"/>
      <c r="I23" s="243"/>
      <c r="J23" s="243"/>
      <c r="K23" s="243"/>
      <c r="L23" s="243"/>
      <c r="M23" s="243"/>
      <c r="N23" s="243"/>
      <c r="O23" s="243"/>
      <c r="P23" s="243"/>
      <c r="Q23" s="243"/>
      <c r="R23" s="243"/>
      <c r="S23" s="243"/>
      <c r="T23" s="243"/>
      <c r="U23" s="243"/>
      <c r="V23" s="243"/>
      <c r="W23" s="59"/>
      <c r="X23" s="59"/>
      <c r="Y23" s="59"/>
      <c r="Z23" s="59"/>
    </row>
    <row r="24" spans="1:26" ht="15" customHeight="1" x14ac:dyDescent="0.2">
      <c r="A24" s="59"/>
      <c r="B24" s="243"/>
      <c r="C24" s="243"/>
      <c r="D24" s="243"/>
      <c r="E24" s="243"/>
      <c r="F24" s="243"/>
      <c r="G24" s="243"/>
      <c r="H24" s="243"/>
      <c r="I24" s="243"/>
      <c r="J24" s="243"/>
      <c r="K24" s="243"/>
      <c r="L24" s="243"/>
      <c r="M24" s="243"/>
      <c r="N24" s="243"/>
      <c r="O24" s="243"/>
      <c r="P24" s="243"/>
      <c r="Q24" s="243"/>
      <c r="R24" s="243"/>
      <c r="S24" s="243"/>
      <c r="T24" s="243"/>
      <c r="U24" s="243"/>
      <c r="V24" s="243"/>
      <c r="W24" s="59"/>
      <c r="X24" s="59"/>
      <c r="Y24" s="59"/>
      <c r="Z24" s="59"/>
    </row>
    <row r="25" spans="1:26" ht="15.75" customHeight="1" x14ac:dyDescent="0.2">
      <c r="A25" s="59"/>
      <c r="B25" s="59" t="s">
        <v>416</v>
      </c>
      <c r="C25" s="59"/>
      <c r="D25" s="59"/>
      <c r="E25" s="59"/>
      <c r="F25" s="59"/>
      <c r="G25" s="59"/>
      <c r="H25" s="59"/>
      <c r="I25" s="59"/>
      <c r="J25" s="59"/>
      <c r="K25" s="59"/>
      <c r="L25" s="59"/>
      <c r="M25" s="59"/>
      <c r="N25" s="59"/>
      <c r="O25" s="59"/>
      <c r="P25" s="59"/>
      <c r="Q25" s="59"/>
      <c r="R25" s="59"/>
      <c r="S25" s="59"/>
      <c r="T25" s="59"/>
      <c r="U25" s="59"/>
      <c r="V25" s="59"/>
      <c r="W25" s="59"/>
      <c r="X25" s="59"/>
      <c r="Y25" s="59"/>
      <c r="Z25" s="59"/>
    </row>
    <row r="26" spans="1:26" ht="15.75" customHeight="1" x14ac:dyDescent="0.2">
      <c r="A26" s="59"/>
      <c r="B26" s="59" t="s">
        <v>442</v>
      </c>
      <c r="C26" s="59"/>
      <c r="D26" s="59"/>
      <c r="E26" s="59"/>
      <c r="F26" s="59"/>
      <c r="G26" s="59"/>
      <c r="H26" s="59"/>
      <c r="I26" s="59"/>
      <c r="J26" s="59"/>
      <c r="K26" s="59"/>
      <c r="L26" s="59"/>
      <c r="M26" s="59"/>
      <c r="N26" s="59"/>
      <c r="O26" s="59"/>
      <c r="P26" s="59"/>
      <c r="Q26" s="59"/>
      <c r="R26" s="59"/>
      <c r="S26" s="59"/>
      <c r="T26" s="59"/>
      <c r="U26" s="59"/>
      <c r="V26" s="59"/>
      <c r="W26" s="59"/>
      <c r="X26" s="59"/>
      <c r="Y26" s="59"/>
      <c r="Z26" s="59"/>
    </row>
    <row r="27" spans="1:26" ht="15.75" customHeight="1" x14ac:dyDescent="0.2">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row>
    <row r="28" spans="1:26" ht="15.75" customHeight="1" x14ac:dyDescent="0.2">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row>
    <row r="29" spans="1:26" ht="15.75" customHeight="1" x14ac:dyDescent="0.2">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row>
    <row r="30" spans="1:26" ht="15.75" customHeight="1" x14ac:dyDescent="0.2">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row>
    <row r="31" spans="1:26" ht="15.75" customHeight="1" x14ac:dyDescent="0.2">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row>
    <row r="32" spans="1:26" ht="15.75" customHeight="1" x14ac:dyDescent="0.2">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row>
    <row r="33" spans="1:26" ht="15.75" customHeight="1" x14ac:dyDescent="0.2">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row>
    <row r="34" spans="1:26" ht="15.75" customHeight="1" x14ac:dyDescent="0.2">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ht="15.75" customHeight="1" x14ac:dyDescent="0.2">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row>
    <row r="36" spans="1:26" ht="15.75" customHeight="1" x14ac:dyDescent="0.2">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row>
    <row r="37" spans="1:26" ht="15.75" customHeight="1" x14ac:dyDescent="0.2">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row>
    <row r="38" spans="1:26" ht="15.75" customHeight="1" x14ac:dyDescent="0.2">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row>
    <row r="39" spans="1:26" ht="15.75" customHeight="1" x14ac:dyDescent="0.2">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row>
    <row r="40" spans="1:26" ht="15.75" customHeight="1" x14ac:dyDescent="0.2">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5.75" customHeight="1" x14ac:dyDescent="0.2">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5.75" customHeight="1" x14ac:dyDescent="0.2">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5.75" customHeight="1" x14ac:dyDescent="0.2">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5.75" customHeight="1" x14ac:dyDescent="0.2">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5.75" customHeight="1" x14ac:dyDescent="0.2">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5.75" customHeight="1" x14ac:dyDescent="0.2">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5.75" customHeight="1" x14ac:dyDescent="0.2">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5.75" customHeight="1" x14ac:dyDescent="0.2">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5.75"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5.75"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5.75"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5.75" customHeight="1" x14ac:dyDescent="0.2">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5.75" customHeight="1" x14ac:dyDescent="0.2">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5.75" customHeight="1" x14ac:dyDescent="0.2">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5.75" customHeight="1" x14ac:dyDescent="0.2">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5.75" customHeight="1" x14ac:dyDescent="0.2">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5.75" customHeight="1" x14ac:dyDescent="0.2">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5.75" customHeight="1" x14ac:dyDescent="0.2">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5.75" customHeight="1" x14ac:dyDescent="0.2">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5.75" customHeight="1" x14ac:dyDescent="0.2">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5.75" customHeight="1" x14ac:dyDescent="0.2">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5.75" customHeight="1" x14ac:dyDescent="0.2">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5.75" customHeight="1" x14ac:dyDescent="0.2">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5.75" customHeight="1" x14ac:dyDescent="0.2">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5.75" customHeight="1" x14ac:dyDescent="0.2">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5.75" customHeight="1" x14ac:dyDescent="0.2">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5.75" customHeight="1" x14ac:dyDescent="0.2">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5.75" customHeight="1" x14ac:dyDescent="0.2">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5.75" customHeight="1" x14ac:dyDescent="0.2">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5.75" customHeight="1" x14ac:dyDescent="0.2">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5.75" customHeight="1" x14ac:dyDescent="0.2">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5.75" customHeight="1" x14ac:dyDescent="0.2">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5.75" customHeight="1" x14ac:dyDescent="0.2">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5.75" customHeight="1" x14ac:dyDescent="0.2">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5.75" customHeight="1" x14ac:dyDescent="0.2">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5.75" customHeight="1" x14ac:dyDescent="0.2">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5.75" customHeight="1" x14ac:dyDescent="0.2">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5.75" customHeight="1" x14ac:dyDescent="0.2">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5.75" customHeight="1" x14ac:dyDescent="0.2">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5.75" customHeight="1" x14ac:dyDescent="0.2">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5.75" customHeight="1" x14ac:dyDescent="0.2">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5.75" customHeight="1" x14ac:dyDescent="0.2">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5.75" customHeight="1" x14ac:dyDescent="0.2">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5.75" customHeight="1" x14ac:dyDescent="0.2">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5.75" customHeight="1" x14ac:dyDescent="0.2">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5.75" customHeight="1" x14ac:dyDescent="0.2">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5.75" customHeight="1" x14ac:dyDescent="0.2">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5.75" customHeight="1" x14ac:dyDescent="0.2">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5.75" customHeight="1" x14ac:dyDescent="0.2">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5.75" customHeight="1" x14ac:dyDescent="0.2">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5.75" customHeight="1" x14ac:dyDescent="0.2">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5.75" customHeight="1" x14ac:dyDescent="0.2">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5.75" customHeight="1" x14ac:dyDescent="0.2">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5.75" customHeight="1" x14ac:dyDescent="0.2">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5.75" customHeight="1" x14ac:dyDescent="0.2">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5.75" customHeight="1" x14ac:dyDescent="0.2">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5.75" customHeight="1" x14ac:dyDescent="0.2">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5.75" customHeight="1" x14ac:dyDescent="0.2">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5.75" customHeight="1" x14ac:dyDescent="0.2">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5.75" customHeight="1" x14ac:dyDescent="0.2">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5.75" customHeight="1" x14ac:dyDescent="0.2">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5.75" customHeight="1" x14ac:dyDescent="0.2">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5.75" customHeight="1" x14ac:dyDescent="0.2">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5.75" customHeight="1" x14ac:dyDescent="0.2">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5.75" customHeight="1" x14ac:dyDescent="0.2">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5.75" customHeight="1" x14ac:dyDescent="0.2">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5.75" customHeight="1" x14ac:dyDescent="0.2">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5.75" customHeight="1" x14ac:dyDescent="0.2">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5.75" customHeight="1" x14ac:dyDescent="0.2">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5.75" customHeight="1" x14ac:dyDescent="0.2">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5.75" customHeight="1" x14ac:dyDescent="0.2">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5.75" customHeight="1" x14ac:dyDescent="0.2">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5.75" customHeight="1" x14ac:dyDescent="0.2">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5.75" customHeight="1" x14ac:dyDescent="0.2">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5.75" customHeight="1" x14ac:dyDescent="0.2">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5.75" customHeight="1" x14ac:dyDescent="0.2">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5.75" customHeight="1" x14ac:dyDescent="0.2">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5.75" customHeight="1" x14ac:dyDescent="0.2">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5.75" customHeight="1" x14ac:dyDescent="0.2">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5.75" customHeight="1" x14ac:dyDescent="0.2">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5.75" customHeight="1" x14ac:dyDescent="0.2">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5.75" customHeight="1" x14ac:dyDescent="0.2">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5.75" customHeight="1" x14ac:dyDescent="0.2">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5.75" customHeight="1" x14ac:dyDescent="0.2">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5.75" customHeight="1" x14ac:dyDescent="0.2">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5.75" customHeight="1" x14ac:dyDescent="0.2">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5.75" customHeight="1" x14ac:dyDescent="0.2">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5.75" customHeight="1" x14ac:dyDescent="0.2">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5.75" customHeight="1" x14ac:dyDescent="0.2">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5.75" customHeight="1" x14ac:dyDescent="0.2">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5.75" customHeight="1" x14ac:dyDescent="0.2">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5.75" customHeight="1" x14ac:dyDescent="0.2">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5.75" customHeight="1" x14ac:dyDescent="0.2">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5.75" customHeight="1" x14ac:dyDescent="0.2">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5.75" customHeight="1" x14ac:dyDescent="0.2">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5.75" customHeight="1" x14ac:dyDescent="0.2">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5.75" customHeight="1" x14ac:dyDescent="0.2">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5.75" customHeight="1" x14ac:dyDescent="0.2">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5.75" customHeight="1" x14ac:dyDescent="0.2">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5.75" customHeight="1" x14ac:dyDescent="0.2">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5.75" customHeight="1" x14ac:dyDescent="0.2">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5.75" customHeight="1" x14ac:dyDescent="0.2">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5.75" customHeight="1" x14ac:dyDescent="0.2">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5.75" customHeight="1" x14ac:dyDescent="0.2">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5.75" customHeight="1" x14ac:dyDescent="0.2">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5.75" customHeight="1" x14ac:dyDescent="0.2">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5.75" customHeight="1" x14ac:dyDescent="0.2">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5.75" customHeight="1" x14ac:dyDescent="0.2">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5.75" customHeight="1" x14ac:dyDescent="0.2">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5.75" customHeight="1" x14ac:dyDescent="0.2">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5.75" customHeight="1" x14ac:dyDescent="0.2">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5.75" customHeight="1" x14ac:dyDescent="0.2">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5.75" customHeight="1" x14ac:dyDescent="0.2">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5.75" customHeight="1" x14ac:dyDescent="0.2">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5.75" customHeight="1" x14ac:dyDescent="0.2">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5.75" customHeight="1" x14ac:dyDescent="0.2">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5.75" customHeight="1" x14ac:dyDescent="0.2">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5.75" customHeight="1" x14ac:dyDescent="0.2">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5.75" customHeight="1" x14ac:dyDescent="0.2">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5.75" customHeight="1" x14ac:dyDescent="0.2">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5.75" customHeight="1" x14ac:dyDescent="0.2">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5.75" customHeight="1" x14ac:dyDescent="0.2">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5.75" customHeight="1" x14ac:dyDescent="0.2">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5.75" customHeight="1" x14ac:dyDescent="0.2">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5.75" customHeight="1" x14ac:dyDescent="0.2">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5.75" customHeight="1" x14ac:dyDescent="0.2">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5.75" customHeight="1" x14ac:dyDescent="0.2">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5.75" customHeight="1" x14ac:dyDescent="0.2">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5.75" customHeight="1" x14ac:dyDescent="0.2">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5.75" customHeight="1" x14ac:dyDescent="0.2">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5.75" customHeight="1" x14ac:dyDescent="0.2">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5.75" customHeight="1" x14ac:dyDescent="0.2">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5.75" customHeight="1" x14ac:dyDescent="0.2">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5.75" customHeight="1"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5.75" customHeight="1" x14ac:dyDescent="0.2">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5.75" customHeight="1"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5.75" customHeight="1" x14ac:dyDescent="0.2">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5.75" customHeight="1"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5.75" customHeight="1" x14ac:dyDescent="0.2">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5.75" customHeight="1" x14ac:dyDescent="0.2">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5.75" customHeight="1" x14ac:dyDescent="0.2">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5.75" customHeight="1"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5.75" customHeight="1" x14ac:dyDescent="0.2">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5.75" customHeight="1" x14ac:dyDescent="0.2">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5.75" customHeight="1" x14ac:dyDescent="0.2">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5.75" customHeight="1" x14ac:dyDescent="0.2">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5.75" customHeight="1" x14ac:dyDescent="0.2">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5.75" customHeight="1" x14ac:dyDescent="0.2">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5.75" customHeight="1" x14ac:dyDescent="0.2">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5.75" customHeight="1" x14ac:dyDescent="0.2">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5.75" customHeight="1" x14ac:dyDescent="0.2">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5.75" customHeight="1" x14ac:dyDescent="0.2">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5.75" customHeight="1" x14ac:dyDescent="0.2">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5.75" customHeight="1" x14ac:dyDescent="0.2">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5.75" customHeight="1" x14ac:dyDescent="0.2">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5.75" customHeight="1" x14ac:dyDescent="0.2">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5.75" customHeight="1" x14ac:dyDescent="0.2">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5.75" customHeight="1" x14ac:dyDescent="0.2">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5.75" customHeight="1" x14ac:dyDescent="0.2">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5.75" customHeight="1" x14ac:dyDescent="0.2">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5.75" customHeight="1" x14ac:dyDescent="0.2">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5.75" customHeight="1" x14ac:dyDescent="0.2">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5.75" customHeight="1" x14ac:dyDescent="0.2">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5.75" customHeight="1" x14ac:dyDescent="0.2">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5.75" customHeight="1" x14ac:dyDescent="0.2">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5.75" customHeight="1" x14ac:dyDescent="0.2">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5.75" customHeight="1" x14ac:dyDescent="0.2">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5.75" customHeight="1" x14ac:dyDescent="0.2">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5.75" customHeight="1" x14ac:dyDescent="0.2">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5.75" customHeight="1"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5.75"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5.75"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5.75" customHeight="1" x14ac:dyDescent="0.2">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5.75" customHeight="1"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5.75" customHeight="1"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5.75"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5.75" customHeight="1" x14ac:dyDescent="0.2">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5.75" customHeight="1" x14ac:dyDescent="0.2">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5.75" customHeight="1" x14ac:dyDescent="0.2">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5.75" customHeight="1" x14ac:dyDescent="0.2">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5.75" customHeight="1" x14ac:dyDescent="0.2">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x14ac:dyDescent="0.2">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x14ac:dyDescent="0.2">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x14ac:dyDescent="0.2">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x14ac:dyDescent="0.2">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x14ac:dyDescent="0.2">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x14ac:dyDescent="0.2">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x14ac:dyDescent="0.2">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x14ac:dyDescent="0.2">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x14ac:dyDescent="0.2">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x14ac:dyDescent="0.2">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x14ac:dyDescent="0.2">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x14ac:dyDescent="0.2">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x14ac:dyDescent="0.2">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x14ac:dyDescent="0.2">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x14ac:dyDescent="0.2">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x14ac:dyDescent="0.2">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x14ac:dyDescent="0.2">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x14ac:dyDescent="0.2">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x14ac:dyDescent="0.2">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x14ac:dyDescent="0.2">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x14ac:dyDescent="0.2">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x14ac:dyDescent="0.2">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x14ac:dyDescent="0.2">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x14ac:dyDescent="0.2">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x14ac:dyDescent="0.2">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x14ac:dyDescent="0.2">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x14ac:dyDescent="0.2">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x14ac:dyDescent="0.2">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x14ac:dyDescent="0.2">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x14ac:dyDescent="0.2">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x14ac:dyDescent="0.2">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x14ac:dyDescent="0.2">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x14ac:dyDescent="0.2">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x14ac:dyDescent="0.2">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x14ac:dyDescent="0.2">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x14ac:dyDescent="0.2">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x14ac:dyDescent="0.2">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x14ac:dyDescent="0.2">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x14ac:dyDescent="0.2">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x14ac:dyDescent="0.2">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x14ac:dyDescent="0.2">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x14ac:dyDescent="0.2">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x14ac:dyDescent="0.2">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x14ac:dyDescent="0.2">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x14ac:dyDescent="0.2">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x14ac:dyDescent="0.2">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x14ac:dyDescent="0.2">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x14ac:dyDescent="0.2">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x14ac:dyDescent="0.2">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x14ac:dyDescent="0.2">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x14ac:dyDescent="0.2">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x14ac:dyDescent="0.2">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x14ac:dyDescent="0.2">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x14ac:dyDescent="0.2">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x14ac:dyDescent="0.2">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x14ac:dyDescent="0.2">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x14ac:dyDescent="0.2">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x14ac:dyDescent="0.2">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x14ac:dyDescent="0.2">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x14ac:dyDescent="0.2">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x14ac:dyDescent="0.2">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x14ac:dyDescent="0.2">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x14ac:dyDescent="0.2">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x14ac:dyDescent="0.2">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x14ac:dyDescent="0.2">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x14ac:dyDescent="0.2">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x14ac:dyDescent="0.2">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x14ac:dyDescent="0.2">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x14ac:dyDescent="0.2">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x14ac:dyDescent="0.2">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x14ac:dyDescent="0.2">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x14ac:dyDescent="0.2">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x14ac:dyDescent="0.2">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x14ac:dyDescent="0.2">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x14ac:dyDescent="0.2">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x14ac:dyDescent="0.2">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x14ac:dyDescent="0.2">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x14ac:dyDescent="0.2">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x14ac:dyDescent="0.2">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x14ac:dyDescent="0.2">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x14ac:dyDescent="0.2">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x14ac:dyDescent="0.2">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x14ac:dyDescent="0.2">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x14ac:dyDescent="0.2">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x14ac:dyDescent="0.2">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x14ac:dyDescent="0.2">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x14ac:dyDescent="0.2">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x14ac:dyDescent="0.2">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x14ac:dyDescent="0.2">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x14ac:dyDescent="0.2">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x14ac:dyDescent="0.2">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x14ac:dyDescent="0.2">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x14ac:dyDescent="0.2">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x14ac:dyDescent="0.2">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x14ac:dyDescent="0.2">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x14ac:dyDescent="0.2">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x14ac:dyDescent="0.2">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x14ac:dyDescent="0.2">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x14ac:dyDescent="0.2">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x14ac:dyDescent="0.2">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x14ac:dyDescent="0.2">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x14ac:dyDescent="0.2">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x14ac:dyDescent="0.2">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x14ac:dyDescent="0.2">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x14ac:dyDescent="0.2">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x14ac:dyDescent="0.2">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x14ac:dyDescent="0.2">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x14ac:dyDescent="0.2">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x14ac:dyDescent="0.2">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x14ac:dyDescent="0.2">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x14ac:dyDescent="0.2">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x14ac:dyDescent="0.2">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x14ac:dyDescent="0.2">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x14ac:dyDescent="0.2">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x14ac:dyDescent="0.2">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x14ac:dyDescent="0.2">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x14ac:dyDescent="0.2">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x14ac:dyDescent="0.2">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x14ac:dyDescent="0.2">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x14ac:dyDescent="0.2">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x14ac:dyDescent="0.2">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x14ac:dyDescent="0.2">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x14ac:dyDescent="0.2">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x14ac:dyDescent="0.2">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x14ac:dyDescent="0.2">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x14ac:dyDescent="0.2">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x14ac:dyDescent="0.2">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x14ac:dyDescent="0.2">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x14ac:dyDescent="0.2">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x14ac:dyDescent="0.2">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x14ac:dyDescent="0.2">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x14ac:dyDescent="0.2">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x14ac:dyDescent="0.2">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x14ac:dyDescent="0.2">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x14ac:dyDescent="0.2">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x14ac:dyDescent="0.2">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x14ac:dyDescent="0.2">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x14ac:dyDescent="0.2">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x14ac:dyDescent="0.2">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x14ac:dyDescent="0.2">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x14ac:dyDescent="0.2">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x14ac:dyDescent="0.2">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x14ac:dyDescent="0.2">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x14ac:dyDescent="0.2">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x14ac:dyDescent="0.2">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x14ac:dyDescent="0.2">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x14ac:dyDescent="0.2">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x14ac:dyDescent="0.2">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x14ac:dyDescent="0.2">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x14ac:dyDescent="0.2">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x14ac:dyDescent="0.2">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x14ac:dyDescent="0.2">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x14ac:dyDescent="0.2">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x14ac:dyDescent="0.2">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x14ac:dyDescent="0.2">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x14ac:dyDescent="0.2">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x14ac:dyDescent="0.2">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x14ac:dyDescent="0.2">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x14ac:dyDescent="0.2">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x14ac:dyDescent="0.2">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x14ac:dyDescent="0.2">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x14ac:dyDescent="0.2">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x14ac:dyDescent="0.2">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x14ac:dyDescent="0.2">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x14ac:dyDescent="0.2">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x14ac:dyDescent="0.2">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x14ac:dyDescent="0.2">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x14ac:dyDescent="0.2">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x14ac:dyDescent="0.2">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x14ac:dyDescent="0.2">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x14ac:dyDescent="0.2">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x14ac:dyDescent="0.2">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x14ac:dyDescent="0.2">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x14ac:dyDescent="0.2">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x14ac:dyDescent="0.2">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x14ac:dyDescent="0.2">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x14ac:dyDescent="0.2">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x14ac:dyDescent="0.2">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x14ac:dyDescent="0.2">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x14ac:dyDescent="0.2">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x14ac:dyDescent="0.2">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x14ac:dyDescent="0.2">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x14ac:dyDescent="0.2">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x14ac:dyDescent="0.2">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x14ac:dyDescent="0.2">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x14ac:dyDescent="0.2">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x14ac:dyDescent="0.2">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x14ac:dyDescent="0.2">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x14ac:dyDescent="0.2">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x14ac:dyDescent="0.2">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x14ac:dyDescent="0.2">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x14ac:dyDescent="0.2">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x14ac:dyDescent="0.2">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x14ac:dyDescent="0.2">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x14ac:dyDescent="0.2">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x14ac:dyDescent="0.2">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x14ac:dyDescent="0.2">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x14ac:dyDescent="0.2">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x14ac:dyDescent="0.2">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x14ac:dyDescent="0.2">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x14ac:dyDescent="0.2">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x14ac:dyDescent="0.2">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x14ac:dyDescent="0.2">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x14ac:dyDescent="0.2">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x14ac:dyDescent="0.2">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x14ac:dyDescent="0.2">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x14ac:dyDescent="0.2">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x14ac:dyDescent="0.2">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x14ac:dyDescent="0.2">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x14ac:dyDescent="0.2">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x14ac:dyDescent="0.2">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x14ac:dyDescent="0.2">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x14ac:dyDescent="0.2">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x14ac:dyDescent="0.2">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x14ac:dyDescent="0.2">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x14ac:dyDescent="0.2">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x14ac:dyDescent="0.2">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x14ac:dyDescent="0.2">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x14ac:dyDescent="0.2">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x14ac:dyDescent="0.2">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x14ac:dyDescent="0.2">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x14ac:dyDescent="0.2">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x14ac:dyDescent="0.2">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x14ac:dyDescent="0.2">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x14ac:dyDescent="0.2">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x14ac:dyDescent="0.2">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x14ac:dyDescent="0.2">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x14ac:dyDescent="0.2">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x14ac:dyDescent="0.2">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x14ac:dyDescent="0.2">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x14ac:dyDescent="0.2">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x14ac:dyDescent="0.2">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x14ac:dyDescent="0.2">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x14ac:dyDescent="0.2">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x14ac:dyDescent="0.2">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x14ac:dyDescent="0.2">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x14ac:dyDescent="0.2">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x14ac:dyDescent="0.2">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x14ac:dyDescent="0.2">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x14ac:dyDescent="0.2">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x14ac:dyDescent="0.2">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x14ac:dyDescent="0.2">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x14ac:dyDescent="0.2">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x14ac:dyDescent="0.2">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x14ac:dyDescent="0.2">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x14ac:dyDescent="0.2">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x14ac:dyDescent="0.2">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x14ac:dyDescent="0.2">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x14ac:dyDescent="0.2">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x14ac:dyDescent="0.2">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x14ac:dyDescent="0.2">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x14ac:dyDescent="0.2">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x14ac:dyDescent="0.2">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x14ac:dyDescent="0.2">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x14ac:dyDescent="0.2">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x14ac:dyDescent="0.2">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x14ac:dyDescent="0.2">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x14ac:dyDescent="0.2">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x14ac:dyDescent="0.2">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x14ac:dyDescent="0.2">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x14ac:dyDescent="0.2">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x14ac:dyDescent="0.2">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x14ac:dyDescent="0.2">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x14ac:dyDescent="0.2">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x14ac:dyDescent="0.2">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x14ac:dyDescent="0.2">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x14ac:dyDescent="0.2">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x14ac:dyDescent="0.2">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x14ac:dyDescent="0.2">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x14ac:dyDescent="0.2">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x14ac:dyDescent="0.2">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x14ac:dyDescent="0.2">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x14ac:dyDescent="0.2">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x14ac:dyDescent="0.2">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x14ac:dyDescent="0.2">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x14ac:dyDescent="0.2">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x14ac:dyDescent="0.2">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x14ac:dyDescent="0.2">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x14ac:dyDescent="0.2">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x14ac:dyDescent="0.2">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x14ac:dyDescent="0.2">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x14ac:dyDescent="0.2">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x14ac:dyDescent="0.2">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x14ac:dyDescent="0.2">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x14ac:dyDescent="0.2">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x14ac:dyDescent="0.2">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x14ac:dyDescent="0.2">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x14ac:dyDescent="0.2">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x14ac:dyDescent="0.2">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x14ac:dyDescent="0.2">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x14ac:dyDescent="0.2">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x14ac:dyDescent="0.2">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x14ac:dyDescent="0.2">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x14ac:dyDescent="0.2">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x14ac:dyDescent="0.2">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x14ac:dyDescent="0.2">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x14ac:dyDescent="0.2">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x14ac:dyDescent="0.2">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x14ac:dyDescent="0.2">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x14ac:dyDescent="0.2">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x14ac:dyDescent="0.2">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x14ac:dyDescent="0.2">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x14ac:dyDescent="0.2">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x14ac:dyDescent="0.2">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x14ac:dyDescent="0.2">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x14ac:dyDescent="0.2">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x14ac:dyDescent="0.2">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x14ac:dyDescent="0.2">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x14ac:dyDescent="0.2">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x14ac:dyDescent="0.2">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x14ac:dyDescent="0.2">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x14ac:dyDescent="0.2">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x14ac:dyDescent="0.2">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x14ac:dyDescent="0.2">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x14ac:dyDescent="0.2">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x14ac:dyDescent="0.2">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x14ac:dyDescent="0.2">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x14ac:dyDescent="0.2">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x14ac:dyDescent="0.2">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x14ac:dyDescent="0.2">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x14ac:dyDescent="0.2">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x14ac:dyDescent="0.2">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x14ac:dyDescent="0.2">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x14ac:dyDescent="0.2">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x14ac:dyDescent="0.2">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x14ac:dyDescent="0.2">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x14ac:dyDescent="0.2">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x14ac:dyDescent="0.2">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x14ac:dyDescent="0.2">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x14ac:dyDescent="0.2">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x14ac:dyDescent="0.2">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x14ac:dyDescent="0.2">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x14ac:dyDescent="0.2">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x14ac:dyDescent="0.2">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x14ac:dyDescent="0.2">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x14ac:dyDescent="0.2">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x14ac:dyDescent="0.2">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x14ac:dyDescent="0.2">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x14ac:dyDescent="0.2">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x14ac:dyDescent="0.2">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x14ac:dyDescent="0.2">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x14ac:dyDescent="0.2">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x14ac:dyDescent="0.2">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x14ac:dyDescent="0.2">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x14ac:dyDescent="0.2">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x14ac:dyDescent="0.2">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x14ac:dyDescent="0.2">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x14ac:dyDescent="0.2">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x14ac:dyDescent="0.2">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x14ac:dyDescent="0.2">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x14ac:dyDescent="0.2">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x14ac:dyDescent="0.2">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x14ac:dyDescent="0.2">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x14ac:dyDescent="0.2">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x14ac:dyDescent="0.2">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x14ac:dyDescent="0.2">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x14ac:dyDescent="0.2">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 customHeight="1" x14ac:dyDescent="0.2"/>
    <row r="997" spans="1:26" ht="15" customHeight="1" x14ac:dyDescent="0.2"/>
    <row r="998" spans="1:26" ht="15" customHeight="1" x14ac:dyDescent="0.2"/>
    <row r="999" spans="1:26" ht="15" customHeight="1" x14ac:dyDescent="0.2"/>
    <row r="1000" spans="1:26" ht="15" customHeight="1" x14ac:dyDescent="0.2"/>
  </sheetData>
  <mergeCells count="1">
    <mergeCell ref="B14:V2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1:Z1001"/>
  <sheetViews>
    <sheetView topLeftCell="A13" workbookViewId="0">
      <selection activeCell="C23" sqref="C23:D23"/>
    </sheetView>
  </sheetViews>
  <sheetFormatPr baseColWidth="10" defaultColWidth="14.5" defaultRowHeight="15" customHeight="1" x14ac:dyDescent="0.2"/>
  <cols>
    <col min="1" max="1" width="22.33203125" customWidth="1"/>
    <col min="2" max="2" width="21.1640625" customWidth="1"/>
    <col min="3" max="8" width="9.1640625" customWidth="1"/>
    <col min="9" max="26" width="8.6640625" customWidth="1"/>
  </cols>
  <sheetData>
    <row r="1" spans="1:26" ht="49.5" customHeight="1" x14ac:dyDescent="0.2">
      <c r="A1" s="2" t="s">
        <v>50</v>
      </c>
      <c r="B1" s="3"/>
      <c r="C1" s="3"/>
      <c r="D1" s="3"/>
      <c r="E1" s="3"/>
      <c r="F1" s="3"/>
      <c r="G1" s="3"/>
      <c r="H1" s="3"/>
      <c r="I1" s="3"/>
      <c r="J1" s="3"/>
      <c r="K1" s="3"/>
      <c r="L1" s="3"/>
      <c r="M1" s="3"/>
      <c r="N1" s="3"/>
      <c r="O1" s="3"/>
      <c r="P1" s="3"/>
      <c r="Q1" s="3"/>
      <c r="R1" s="3"/>
      <c r="S1" s="3"/>
      <c r="T1" s="3"/>
      <c r="U1" s="3"/>
      <c r="V1" s="3"/>
      <c r="W1" s="3"/>
      <c r="X1" s="3"/>
      <c r="Y1" s="3"/>
      <c r="Z1" s="3"/>
    </row>
    <row r="2" spans="1:26" ht="15.75" customHeight="1" x14ac:dyDescent="0.2">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
      <c r="A3" s="3"/>
      <c r="B3" s="4" t="s">
        <v>1</v>
      </c>
      <c r="C3" s="3"/>
      <c r="D3" s="3"/>
      <c r="E3" s="3"/>
      <c r="F3" s="3"/>
      <c r="G3" s="3"/>
      <c r="H3" s="3"/>
      <c r="I3" s="3"/>
      <c r="J3" s="3"/>
      <c r="K3" s="3"/>
      <c r="L3" s="3"/>
      <c r="M3" s="3"/>
      <c r="N3" s="3"/>
      <c r="O3" s="3"/>
      <c r="P3" s="3"/>
      <c r="Q3" s="3"/>
      <c r="R3" s="3"/>
      <c r="S3" s="3"/>
      <c r="T3" s="3"/>
      <c r="U3" s="3"/>
      <c r="V3" s="3"/>
      <c r="W3" s="3"/>
      <c r="X3" s="3"/>
      <c r="Y3" s="3"/>
      <c r="Z3" s="3"/>
    </row>
    <row r="4" spans="1:26" ht="15.75" customHeight="1" x14ac:dyDescent="0.2">
      <c r="A4" s="3"/>
      <c r="B4" s="96" t="s">
        <v>51</v>
      </c>
      <c r="C4" s="5" t="s">
        <v>52</v>
      </c>
      <c r="D4" s="5" t="s">
        <v>53</v>
      </c>
      <c r="E4" s="3"/>
      <c r="F4" s="3"/>
      <c r="G4" s="3"/>
      <c r="H4" s="3"/>
      <c r="I4" s="3"/>
      <c r="J4" s="3"/>
      <c r="K4" s="3"/>
      <c r="L4" s="3"/>
      <c r="M4" s="3"/>
      <c r="N4" s="3"/>
      <c r="O4" s="3"/>
      <c r="P4" s="3"/>
      <c r="Q4" s="3"/>
      <c r="R4" s="3"/>
      <c r="S4" s="3"/>
      <c r="T4" s="3"/>
      <c r="U4" s="3"/>
      <c r="V4" s="3"/>
      <c r="W4" s="3"/>
      <c r="X4" s="3"/>
      <c r="Y4" s="3"/>
      <c r="Z4" s="3"/>
    </row>
    <row r="5" spans="1:26" ht="15.75" customHeight="1" x14ac:dyDescent="0.2">
      <c r="A5" s="3"/>
      <c r="B5" s="95" t="s">
        <v>54</v>
      </c>
      <c r="C5" s="7">
        <v>-6.9999999999999999E-4</v>
      </c>
      <c r="D5" s="7">
        <v>1E-4</v>
      </c>
      <c r="E5" s="3"/>
      <c r="F5" s="3"/>
      <c r="G5" s="3"/>
      <c r="H5" s="3"/>
      <c r="I5" s="3"/>
      <c r="J5" s="3"/>
      <c r="K5" s="3"/>
      <c r="L5" s="3"/>
      <c r="M5" s="3"/>
      <c r="N5" s="3"/>
      <c r="O5" s="3"/>
      <c r="P5" s="3"/>
      <c r="Q5" s="3"/>
      <c r="R5" s="3"/>
      <c r="S5" s="3"/>
      <c r="T5" s="3"/>
      <c r="U5" s="3"/>
      <c r="V5" s="3"/>
      <c r="W5" s="3"/>
      <c r="X5" s="3"/>
      <c r="Y5" s="3"/>
      <c r="Z5" s="3"/>
    </row>
    <row r="6" spans="1:26" ht="15.75" customHeight="1" x14ac:dyDescent="0.2">
      <c r="A6" s="3"/>
      <c r="B6" s="6" t="s">
        <v>55</v>
      </c>
      <c r="C6" s="7">
        <v>4.4999999999999998E-2</v>
      </c>
      <c r="D6" s="7">
        <v>5.0700000000000002E-2</v>
      </c>
      <c r="E6" s="3"/>
      <c r="F6" s="3"/>
      <c r="G6" s="3"/>
      <c r="H6" s="3"/>
      <c r="I6" s="3"/>
      <c r="J6" s="3"/>
      <c r="K6" s="3"/>
      <c r="L6" s="3"/>
      <c r="M6" s="3"/>
      <c r="N6" s="3"/>
      <c r="O6" s="3"/>
      <c r="P6" s="3"/>
      <c r="Q6" s="3"/>
      <c r="R6" s="3"/>
      <c r="S6" s="3"/>
      <c r="T6" s="3"/>
      <c r="U6" s="3"/>
      <c r="V6" s="3"/>
      <c r="W6" s="3"/>
      <c r="X6" s="3"/>
      <c r="Y6" s="3"/>
      <c r="Z6" s="3"/>
    </row>
    <row r="7" spans="1:26" ht="15.75" customHeight="1" x14ac:dyDescent="0.2">
      <c r="A7" s="3"/>
      <c r="B7" s="8" t="s">
        <v>56</v>
      </c>
      <c r="C7" s="9">
        <v>-2.0999999999999999E-3</v>
      </c>
      <c r="D7" s="9">
        <v>-4.0000000000000002E-4</v>
      </c>
      <c r="E7" s="3"/>
      <c r="F7" s="3"/>
      <c r="G7" s="3"/>
      <c r="H7" s="3"/>
      <c r="I7" s="3"/>
      <c r="J7" s="3"/>
      <c r="K7" s="3"/>
      <c r="L7" s="3"/>
      <c r="M7" s="3"/>
      <c r="N7" s="3"/>
      <c r="O7" s="3"/>
      <c r="P7" s="3"/>
      <c r="Q7" s="3"/>
      <c r="R7" s="3"/>
      <c r="S7" s="3"/>
      <c r="T7" s="3"/>
      <c r="U7" s="3"/>
      <c r="V7" s="3"/>
      <c r="W7" s="3"/>
      <c r="X7" s="3"/>
      <c r="Y7" s="3"/>
      <c r="Z7" s="3"/>
    </row>
    <row r="8" spans="1:26" ht="15.75" customHeight="1" x14ac:dyDescent="0.2">
      <c r="A8" s="3"/>
      <c r="B8" s="6" t="s">
        <v>57</v>
      </c>
      <c r="C8" s="7">
        <v>1.44E-2</v>
      </c>
      <c r="D8" s="7">
        <v>1.43E-2</v>
      </c>
      <c r="E8" s="3"/>
      <c r="F8" s="3"/>
      <c r="G8" s="3"/>
      <c r="H8" s="3"/>
      <c r="I8" s="3"/>
      <c r="J8" s="3"/>
      <c r="K8" s="3"/>
      <c r="L8" s="3"/>
      <c r="M8" s="3"/>
      <c r="N8" s="3"/>
      <c r="O8" s="3"/>
      <c r="P8" s="3"/>
      <c r="Q8" s="3"/>
      <c r="R8" s="3"/>
      <c r="S8" s="3"/>
      <c r="T8" s="3"/>
      <c r="U8" s="3"/>
      <c r="V8" s="3"/>
      <c r="W8" s="3"/>
      <c r="X8" s="3"/>
      <c r="Y8" s="3"/>
      <c r="Z8" s="3"/>
    </row>
    <row r="9" spans="1:26" ht="15.75" customHeight="1" x14ac:dyDescent="0.2">
      <c r="A9" s="3"/>
      <c r="B9" s="6" t="s">
        <v>58</v>
      </c>
      <c r="C9" s="7">
        <v>-1.2500000000000001E-2</v>
      </c>
      <c r="D9" s="7">
        <v>-1.6299999999999999E-2</v>
      </c>
      <c r="E9" s="3"/>
      <c r="F9" s="3"/>
      <c r="G9" s="3"/>
      <c r="H9" s="3"/>
      <c r="I9" s="3"/>
      <c r="J9" s="3"/>
      <c r="K9" s="3"/>
      <c r="L9" s="3"/>
      <c r="M9" s="3"/>
      <c r="N9" s="3"/>
      <c r="O9" s="3"/>
      <c r="P9" s="3"/>
      <c r="Q9" s="3"/>
      <c r="R9" s="3"/>
      <c r="S9" s="3"/>
      <c r="T9" s="3"/>
      <c r="U9" s="3"/>
      <c r="V9" s="3"/>
      <c r="W9" s="3"/>
      <c r="X9" s="3"/>
      <c r="Y9" s="3"/>
      <c r="Z9" s="3"/>
    </row>
    <row r="10" spans="1:26" ht="15.75" customHeight="1" x14ac:dyDescent="0.2">
      <c r="A10" s="3"/>
      <c r="B10" s="6" t="s">
        <v>59</v>
      </c>
      <c r="C10" s="7">
        <v>3.2099999999999997E-2</v>
      </c>
      <c r="D10" s="7">
        <v>3.7400000000000003E-2</v>
      </c>
      <c r="E10" s="3"/>
      <c r="F10" s="3"/>
      <c r="G10" s="3"/>
      <c r="H10" s="3"/>
      <c r="I10" s="3"/>
      <c r="J10" s="3"/>
      <c r="K10" s="3"/>
      <c r="L10" s="3"/>
      <c r="M10" s="3"/>
      <c r="N10" s="3"/>
      <c r="O10" s="3"/>
      <c r="P10" s="3"/>
      <c r="Q10" s="3"/>
      <c r="R10" s="3"/>
      <c r="S10" s="3"/>
      <c r="T10" s="3"/>
      <c r="U10" s="3"/>
      <c r="V10" s="3"/>
      <c r="W10" s="3"/>
      <c r="X10" s="3"/>
      <c r="Y10" s="3"/>
      <c r="Z10" s="3"/>
    </row>
    <row r="11" spans="1:26" ht="15.75" customHeight="1" x14ac:dyDescent="0.2">
      <c r="A11" s="3"/>
      <c r="B11" s="10" t="s">
        <v>60</v>
      </c>
      <c r="C11" s="11">
        <v>2.1299999999999999E-2</v>
      </c>
      <c r="D11" s="11">
        <v>2.3800000000000002E-2</v>
      </c>
      <c r="E11" s="3"/>
      <c r="F11" s="3"/>
      <c r="G11" s="3"/>
      <c r="H11" s="3"/>
      <c r="I11" s="3"/>
      <c r="J11" s="3"/>
      <c r="K11" s="3"/>
      <c r="L11" s="3"/>
      <c r="M11" s="3"/>
      <c r="N11" s="3"/>
      <c r="O11" s="3"/>
      <c r="P11" s="3"/>
      <c r="Q11" s="3"/>
      <c r="R11" s="3"/>
      <c r="S11" s="3"/>
      <c r="T11" s="3"/>
      <c r="U11" s="3"/>
      <c r="V11" s="3"/>
      <c r="W11" s="3"/>
      <c r="X11" s="3"/>
      <c r="Y11" s="3"/>
      <c r="Z11" s="3"/>
    </row>
    <row r="12" spans="1:26" ht="15.75" customHeight="1" x14ac:dyDescent="0.2">
      <c r="A12" s="3"/>
      <c r="B12" s="6" t="s">
        <v>61</v>
      </c>
      <c r="C12" s="7">
        <v>3.5999999999999999E-3</v>
      </c>
      <c r="D12" s="7">
        <v>-2.8E-3</v>
      </c>
      <c r="E12" s="3"/>
      <c r="F12" s="3"/>
      <c r="G12" s="3"/>
      <c r="H12" s="3"/>
      <c r="I12" s="3"/>
      <c r="J12" s="3"/>
      <c r="K12" s="3"/>
      <c r="L12" s="3"/>
      <c r="M12" s="3"/>
      <c r="N12" s="3"/>
      <c r="O12" s="3"/>
      <c r="P12" s="3"/>
      <c r="Q12" s="3"/>
      <c r="R12" s="3"/>
      <c r="S12" s="3"/>
      <c r="T12" s="3"/>
      <c r="U12" s="3"/>
      <c r="V12" s="3"/>
      <c r="W12" s="3"/>
      <c r="X12" s="3"/>
      <c r="Y12" s="3"/>
      <c r="Z12" s="3"/>
    </row>
    <row r="13" spans="1:26" ht="15.75" customHeight="1" x14ac:dyDescent="0.2">
      <c r="A13" s="3"/>
      <c r="B13" s="10" t="s">
        <v>62</v>
      </c>
      <c r="C13" s="11">
        <v>2.1999999999999999E-2</v>
      </c>
      <c r="D13" s="11">
        <v>2.07E-2</v>
      </c>
      <c r="E13" s="3"/>
      <c r="F13" s="3"/>
      <c r="G13" s="3"/>
      <c r="H13" s="3"/>
      <c r="I13" s="3"/>
      <c r="J13" s="3"/>
      <c r="K13" s="3"/>
      <c r="L13" s="3"/>
      <c r="M13" s="3"/>
      <c r="N13" s="3"/>
      <c r="O13" s="3"/>
      <c r="P13" s="3"/>
      <c r="Q13" s="3"/>
      <c r="R13" s="3"/>
      <c r="S13" s="3"/>
      <c r="T13" s="3"/>
      <c r="U13" s="3"/>
      <c r="V13" s="3"/>
      <c r="W13" s="3"/>
      <c r="X13" s="3"/>
      <c r="Y13" s="3"/>
      <c r="Z13" s="3"/>
    </row>
    <row r="14" spans="1:26" ht="15.75" customHeight="1" x14ac:dyDescent="0.2">
      <c r="A14" s="3"/>
      <c r="B14" s="6" t="s">
        <v>63</v>
      </c>
      <c r="C14" s="7">
        <v>5.3E-3</v>
      </c>
      <c r="D14" s="7">
        <v>9.4999999999999998E-3</v>
      </c>
      <c r="E14" s="3"/>
      <c r="F14" s="3"/>
      <c r="G14" s="3"/>
      <c r="H14" s="3"/>
      <c r="I14" s="3"/>
      <c r="J14" s="3"/>
      <c r="K14" s="3"/>
      <c r="L14" s="3"/>
      <c r="M14" s="3"/>
      <c r="N14" s="3"/>
      <c r="O14" s="3"/>
      <c r="P14" s="3"/>
      <c r="Q14" s="3"/>
      <c r="R14" s="3"/>
      <c r="S14" s="3"/>
      <c r="T14" s="3"/>
      <c r="U14" s="3"/>
      <c r="V14" s="3"/>
      <c r="W14" s="3"/>
      <c r="X14" s="3"/>
      <c r="Y14" s="3"/>
      <c r="Z14" s="3"/>
    </row>
    <row r="15" spans="1:26" ht="15.75" customHeight="1" x14ac:dyDescent="0.2">
      <c r="A15" s="3"/>
      <c r="B15" s="6" t="s">
        <v>64</v>
      </c>
      <c r="C15" s="7">
        <v>4.0000000000000002E-4</v>
      </c>
      <c r="D15" s="7">
        <v>-1.9E-3</v>
      </c>
      <c r="E15" s="3"/>
      <c r="F15" s="3"/>
      <c r="G15" s="3"/>
      <c r="H15" s="3"/>
      <c r="I15" s="3"/>
      <c r="J15" s="3"/>
      <c r="K15" s="3"/>
      <c r="L15" s="3"/>
      <c r="M15" s="3"/>
      <c r="N15" s="3"/>
      <c r="O15" s="3"/>
      <c r="P15" s="3"/>
      <c r="Q15" s="3"/>
      <c r="R15" s="3"/>
      <c r="S15" s="3"/>
      <c r="T15" s="3"/>
      <c r="U15" s="3"/>
      <c r="V15" s="3"/>
      <c r="W15" s="3"/>
      <c r="X15" s="3"/>
      <c r="Y15" s="3"/>
      <c r="Z15" s="3"/>
    </row>
    <row r="16" spans="1:26" ht="18" customHeight="1" x14ac:dyDescent="0.2">
      <c r="A16" s="3"/>
      <c r="B16" s="3" t="s">
        <v>65</v>
      </c>
      <c r="C16" s="11">
        <v>-1.5E-3</v>
      </c>
      <c r="D16" s="11">
        <v>-5.7999999999999996E-3</v>
      </c>
      <c r="E16" s="3"/>
      <c r="F16" s="3"/>
      <c r="G16" s="3"/>
      <c r="H16" s="3"/>
      <c r="I16" s="3"/>
      <c r="J16" s="3"/>
      <c r="K16" s="3"/>
      <c r="L16" s="3"/>
      <c r="M16" s="3"/>
      <c r="N16" s="3"/>
      <c r="O16" s="3"/>
      <c r="P16" s="3"/>
      <c r="Q16" s="3"/>
      <c r="R16" s="3"/>
      <c r="S16" s="3"/>
      <c r="T16" s="3"/>
      <c r="U16" s="3"/>
      <c r="V16" s="3"/>
      <c r="W16" s="3"/>
      <c r="X16" s="3"/>
      <c r="Y16" s="3"/>
      <c r="Z16" s="3"/>
    </row>
    <row r="17" spans="1:26" ht="18" customHeight="1" x14ac:dyDescent="0.2">
      <c r="A17" s="3"/>
      <c r="B17" s="6" t="s">
        <v>464</v>
      </c>
      <c r="C17" s="7">
        <v>1.9400000000000001E-2</v>
      </c>
      <c r="D17" s="7">
        <v>1.7100000000000001E-2</v>
      </c>
      <c r="E17" s="3"/>
      <c r="F17" s="3"/>
      <c r="G17" s="3"/>
      <c r="H17" s="3"/>
      <c r="I17" s="3"/>
      <c r="J17" s="3"/>
      <c r="K17" s="3"/>
      <c r="L17" s="3"/>
      <c r="M17" s="3"/>
      <c r="N17" s="3"/>
      <c r="O17" s="3"/>
      <c r="P17" s="3"/>
      <c r="Q17" s="3"/>
      <c r="R17" s="3"/>
      <c r="S17" s="3"/>
      <c r="T17" s="3"/>
      <c r="U17" s="3"/>
      <c r="V17" s="3"/>
      <c r="W17" s="3"/>
      <c r="X17" s="3"/>
      <c r="Y17" s="3"/>
      <c r="Z17" s="3"/>
    </row>
    <row r="18" spans="1:26" ht="18" customHeight="1" x14ac:dyDescent="0.2">
      <c r="A18" s="3"/>
      <c r="B18" s="6" t="s">
        <v>465</v>
      </c>
      <c r="C18" s="7">
        <v>1.7000000000000001E-2</v>
      </c>
      <c r="D18" s="7">
        <v>5.4000000000000003E-3</v>
      </c>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6" t="s">
        <v>466</v>
      </c>
      <c r="C19" s="7">
        <v>-8.0000000000000002E-3</v>
      </c>
      <c r="D19" s="7">
        <v>-7.1000000000000004E-3</v>
      </c>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8" t="s">
        <v>66</v>
      </c>
      <c r="C20" s="9">
        <v>-2.1399999999999999E-2</v>
      </c>
      <c r="D20" s="12" t="s">
        <v>67</v>
      </c>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8" t="s">
        <v>68</v>
      </c>
      <c r="C21" s="9">
        <v>-0.22950000000000001</v>
      </c>
      <c r="D21" s="9">
        <v>-0.2402</v>
      </c>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61"/>
      <c r="B22" s="8" t="s">
        <v>477</v>
      </c>
      <c r="C22" s="9">
        <v>0.1414</v>
      </c>
      <c r="D22" s="9">
        <v>0.15179999999999999</v>
      </c>
      <c r="E22" s="61"/>
      <c r="F22" s="61"/>
      <c r="G22" s="61"/>
      <c r="H22" s="61"/>
      <c r="I22" s="61"/>
      <c r="J22" s="61"/>
      <c r="K22" s="61"/>
      <c r="L22" s="61"/>
      <c r="M22" s="61"/>
      <c r="N22" s="61"/>
      <c r="O22" s="61"/>
      <c r="P22" s="61"/>
      <c r="Q22" s="61"/>
      <c r="R22" s="61"/>
      <c r="S22" s="61"/>
      <c r="T22" s="61"/>
      <c r="U22" s="61"/>
      <c r="V22" s="61"/>
      <c r="W22" s="61"/>
      <c r="X22" s="61"/>
      <c r="Y22" s="61"/>
      <c r="Z22" s="61"/>
    </row>
    <row r="23" spans="1:26" ht="15.75" customHeight="1" x14ac:dyDescent="0.2">
      <c r="A23" s="61"/>
      <c r="B23" s="194" t="s">
        <v>505</v>
      </c>
      <c r="C23" s="195">
        <v>1.0500000000000001E-2</v>
      </c>
      <c r="D23" s="195">
        <v>8.8000000000000005E-3</v>
      </c>
      <c r="E23" s="61"/>
      <c r="F23" s="61"/>
      <c r="G23" s="61"/>
      <c r="H23" s="61"/>
      <c r="I23" s="61"/>
      <c r="J23" s="61"/>
      <c r="K23" s="61"/>
      <c r="L23" s="61"/>
      <c r="M23" s="61"/>
      <c r="N23" s="61"/>
      <c r="O23" s="61"/>
      <c r="P23" s="61"/>
      <c r="Q23" s="61"/>
      <c r="R23" s="61"/>
      <c r="S23" s="61"/>
      <c r="T23" s="61"/>
      <c r="U23" s="61"/>
      <c r="V23" s="61"/>
      <c r="W23" s="61"/>
      <c r="X23" s="61"/>
      <c r="Y23" s="61"/>
      <c r="Z23" s="61"/>
    </row>
    <row r="24" spans="1:26" ht="15.75" customHeight="1" x14ac:dyDescent="0.2">
      <c r="A24" s="3"/>
      <c r="B24" s="10"/>
      <c r="C24" s="11"/>
      <c r="D24" s="11"/>
      <c r="E24" s="3"/>
      <c r="F24" s="3"/>
      <c r="G24" s="3"/>
      <c r="H24" s="3"/>
      <c r="I24" s="3"/>
      <c r="J24" s="3"/>
      <c r="K24" s="3"/>
      <c r="L24" s="3"/>
      <c r="M24" s="3"/>
      <c r="N24" s="3"/>
      <c r="O24" s="3"/>
      <c r="P24" s="3"/>
      <c r="Q24" s="3"/>
      <c r="R24" s="3"/>
      <c r="S24" s="3"/>
      <c r="T24" s="3"/>
      <c r="U24" s="3"/>
      <c r="V24" s="3"/>
      <c r="W24" s="3"/>
      <c r="X24" s="3"/>
      <c r="Y24" s="3"/>
      <c r="Z24" s="3"/>
    </row>
    <row r="25" spans="1:26" ht="35.25" customHeight="1" x14ac:dyDescent="0.2">
      <c r="A25" s="3"/>
      <c r="B25" s="232" t="s">
        <v>463</v>
      </c>
      <c r="C25" s="233"/>
      <c r="D25" s="233"/>
      <c r="E25" s="233"/>
      <c r="F25" s="233"/>
      <c r="G25" s="233"/>
      <c r="H25" s="234"/>
      <c r="I25" s="3"/>
      <c r="J25" s="3"/>
      <c r="K25" s="3"/>
      <c r="L25" s="3"/>
      <c r="M25" s="3"/>
      <c r="N25" s="3"/>
      <c r="O25" s="3"/>
      <c r="P25" s="3"/>
      <c r="Q25" s="3"/>
      <c r="R25" s="3"/>
      <c r="S25" s="3"/>
      <c r="T25" s="3"/>
      <c r="U25" s="3"/>
      <c r="V25" s="3"/>
      <c r="W25" s="3"/>
      <c r="X25" s="3"/>
      <c r="Y25" s="3"/>
      <c r="Z25" s="3"/>
    </row>
    <row r="26" spans="1:26" ht="32.25" customHeight="1" x14ac:dyDescent="0.2">
      <c r="A26" s="13"/>
      <c r="B26" s="235" t="s">
        <v>467</v>
      </c>
      <c r="C26" s="233"/>
      <c r="D26" s="233"/>
      <c r="E26" s="233"/>
      <c r="F26" s="233"/>
      <c r="G26" s="233"/>
      <c r="H26" s="234"/>
      <c r="I26" s="13"/>
      <c r="J26" s="13"/>
      <c r="K26" s="13"/>
      <c r="L26" s="13"/>
      <c r="M26" s="13"/>
      <c r="N26" s="13"/>
      <c r="O26" s="13"/>
      <c r="P26" s="13"/>
      <c r="Q26" s="13"/>
      <c r="R26" s="13"/>
      <c r="S26" s="13"/>
      <c r="T26" s="13"/>
      <c r="U26" s="13"/>
      <c r="V26" s="13"/>
      <c r="W26" s="13"/>
      <c r="X26" s="13"/>
      <c r="Y26" s="13"/>
      <c r="Z26" s="13"/>
    </row>
    <row r="27" spans="1:26" ht="20.25" customHeight="1" x14ac:dyDescent="0.2">
      <c r="A27" s="13"/>
      <c r="B27" s="236" t="s">
        <v>460</v>
      </c>
      <c r="C27" s="233"/>
      <c r="D27" s="233"/>
      <c r="E27" s="233"/>
      <c r="F27" s="233"/>
      <c r="G27" s="233"/>
      <c r="H27" s="234"/>
      <c r="I27" s="13"/>
      <c r="J27" s="13"/>
      <c r="K27" s="13"/>
      <c r="L27" s="13"/>
      <c r="M27" s="13"/>
      <c r="N27" s="13"/>
      <c r="O27" s="13"/>
      <c r="P27" s="13"/>
      <c r="Q27" s="13"/>
      <c r="R27" s="13"/>
      <c r="S27" s="13"/>
      <c r="T27" s="13"/>
      <c r="U27" s="13"/>
      <c r="V27" s="13"/>
      <c r="W27" s="13"/>
      <c r="X27" s="13"/>
      <c r="Y27" s="13"/>
      <c r="Z27" s="13"/>
    </row>
    <row r="28" spans="1:26" ht="66" customHeight="1" x14ac:dyDescent="0.2">
      <c r="A28" s="3"/>
      <c r="B28" s="235" t="s">
        <v>70</v>
      </c>
      <c r="C28" s="233"/>
      <c r="D28" s="233"/>
      <c r="E28" s="233"/>
      <c r="F28" s="233"/>
      <c r="G28" s="233"/>
      <c r="H28" s="234"/>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sheetData>
  <mergeCells count="4">
    <mergeCell ref="B25:H25"/>
    <mergeCell ref="B26:H26"/>
    <mergeCell ref="B27:H27"/>
    <mergeCell ref="B28:H28"/>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sheetPr>
  <dimension ref="A1:AA1003"/>
  <sheetViews>
    <sheetView topLeftCell="A10" workbookViewId="0">
      <selection activeCell="J19" sqref="J19"/>
    </sheetView>
  </sheetViews>
  <sheetFormatPr baseColWidth="10" defaultColWidth="9.1640625" defaultRowHeight="15" x14ac:dyDescent="0.2"/>
  <cols>
    <col min="1" max="1" width="22.33203125" style="60" customWidth="1"/>
    <col min="2" max="2" width="14" style="60" customWidth="1"/>
    <col min="3" max="10" width="15.83203125" style="60" customWidth="1"/>
    <col min="11" max="16384" width="9.1640625" style="60"/>
  </cols>
  <sheetData>
    <row r="1" spans="1:27" ht="49.5" customHeight="1" x14ac:dyDescent="0.2">
      <c r="A1" s="21" t="s">
        <v>417</v>
      </c>
      <c r="B1" s="1"/>
      <c r="C1" s="1"/>
      <c r="D1" s="105"/>
      <c r="E1" s="1"/>
      <c r="F1" s="1"/>
      <c r="G1" s="1"/>
      <c r="H1" s="1"/>
      <c r="I1" s="1"/>
      <c r="J1" s="1"/>
      <c r="K1" s="1"/>
      <c r="L1" s="1"/>
      <c r="M1" s="1"/>
      <c r="N1" s="1"/>
      <c r="O1" s="1"/>
      <c r="P1" s="1"/>
      <c r="Q1" s="1"/>
      <c r="R1" s="1"/>
      <c r="S1" s="1"/>
      <c r="T1" s="1"/>
      <c r="U1" s="1"/>
      <c r="V1" s="1"/>
      <c r="W1" s="1"/>
      <c r="X1" s="1"/>
      <c r="Y1" s="1"/>
      <c r="Z1" s="1"/>
      <c r="AA1" s="1"/>
    </row>
    <row r="2" spans="1:27" ht="16" x14ac:dyDescent="0.2">
      <c r="A2" s="3"/>
    </row>
    <row r="3" spans="1:27" s="65" customFormat="1" ht="16" x14ac:dyDescent="0.2">
      <c r="A3" s="62"/>
      <c r="B3" s="107" t="s">
        <v>243</v>
      </c>
    </row>
    <row r="4" spans="1:27" s="65" customFormat="1" ht="16" x14ac:dyDescent="0.2">
      <c r="A4" s="62"/>
      <c r="B4" s="288" t="s">
        <v>93</v>
      </c>
      <c r="C4" s="291" t="s">
        <v>244</v>
      </c>
      <c r="D4" s="291"/>
      <c r="E4" s="291"/>
      <c r="F4" s="291"/>
      <c r="G4" s="291"/>
      <c r="H4" s="291"/>
      <c r="I4" s="291"/>
      <c r="J4" s="291"/>
    </row>
    <row r="5" spans="1:27" s="65" customFormat="1" ht="34" x14ac:dyDescent="0.2">
      <c r="A5" s="62"/>
      <c r="B5" s="289"/>
      <c r="C5" s="108" t="s">
        <v>245</v>
      </c>
      <c r="D5" s="204" t="s">
        <v>513</v>
      </c>
      <c r="E5" s="108" t="s">
        <v>246</v>
      </c>
      <c r="F5" s="108" t="s">
        <v>247</v>
      </c>
      <c r="G5" s="77" t="s">
        <v>248</v>
      </c>
      <c r="H5" s="108" t="s">
        <v>249</v>
      </c>
      <c r="I5" s="108" t="s">
        <v>250</v>
      </c>
      <c r="J5" s="108" t="s">
        <v>94</v>
      </c>
    </row>
    <row r="6" spans="1:27" s="65" customFormat="1" ht="17" x14ac:dyDescent="0.2">
      <c r="A6" s="62"/>
      <c r="B6" s="91" t="s">
        <v>115</v>
      </c>
      <c r="C6" s="92" t="s">
        <v>251</v>
      </c>
      <c r="D6" s="92" t="s">
        <v>251</v>
      </c>
      <c r="E6" s="92">
        <v>0</v>
      </c>
      <c r="F6" s="92">
        <v>0</v>
      </c>
      <c r="G6" s="92">
        <v>0</v>
      </c>
      <c r="H6" s="85">
        <v>147</v>
      </c>
      <c r="I6" s="85">
        <v>10</v>
      </c>
      <c r="J6" s="85">
        <v>248</v>
      </c>
    </row>
    <row r="7" spans="1:27" s="65" customFormat="1" ht="17" x14ac:dyDescent="0.2">
      <c r="A7" s="62"/>
      <c r="B7" s="93" t="s">
        <v>116</v>
      </c>
      <c r="C7" s="92" t="s">
        <v>251</v>
      </c>
      <c r="D7" s="92" t="s">
        <v>251</v>
      </c>
      <c r="E7" s="92">
        <v>0</v>
      </c>
      <c r="F7" s="92">
        <v>0</v>
      </c>
      <c r="G7" s="92">
        <v>1</v>
      </c>
      <c r="H7" s="85">
        <v>142</v>
      </c>
      <c r="I7" s="85">
        <v>10</v>
      </c>
      <c r="J7" s="85">
        <v>260</v>
      </c>
    </row>
    <row r="8" spans="1:27" s="65" customFormat="1" ht="17" x14ac:dyDescent="0.2">
      <c r="A8" s="62"/>
      <c r="B8" s="93" t="s">
        <v>98</v>
      </c>
      <c r="C8" s="92">
        <v>9</v>
      </c>
      <c r="D8" s="92" t="s">
        <v>251</v>
      </c>
      <c r="E8" s="92">
        <v>0</v>
      </c>
      <c r="F8" s="92">
        <v>1</v>
      </c>
      <c r="G8" s="92">
        <v>1</v>
      </c>
      <c r="H8" s="85">
        <v>132</v>
      </c>
      <c r="I8" s="85">
        <v>10</v>
      </c>
      <c r="J8" s="85">
        <v>260</v>
      </c>
    </row>
    <row r="9" spans="1:27" s="65" customFormat="1" ht="17" x14ac:dyDescent="0.2">
      <c r="A9" s="62"/>
      <c r="B9" s="93" t="s">
        <v>99</v>
      </c>
      <c r="C9" s="92">
        <v>152</v>
      </c>
      <c r="D9" s="92" t="s">
        <v>251</v>
      </c>
      <c r="E9" s="92">
        <v>24</v>
      </c>
      <c r="F9" s="92">
        <v>1</v>
      </c>
      <c r="G9" s="92">
        <v>1</v>
      </c>
      <c r="H9" s="85">
        <v>40</v>
      </c>
      <c r="I9" s="85">
        <v>2</v>
      </c>
      <c r="J9" s="85">
        <v>251</v>
      </c>
    </row>
    <row r="10" spans="1:27" s="65" customFormat="1" ht="17" x14ac:dyDescent="0.2">
      <c r="A10" s="62"/>
      <c r="B10" s="93" t="s">
        <v>100</v>
      </c>
      <c r="C10" s="92">
        <v>202</v>
      </c>
      <c r="D10" s="92" t="s">
        <v>251</v>
      </c>
      <c r="E10" s="92">
        <v>25</v>
      </c>
      <c r="F10" s="92">
        <v>1</v>
      </c>
      <c r="G10" s="92">
        <v>1</v>
      </c>
      <c r="H10" s="85">
        <v>26</v>
      </c>
      <c r="I10" s="85">
        <v>0</v>
      </c>
      <c r="J10" s="85">
        <v>249</v>
      </c>
    </row>
    <row r="11" spans="1:27" s="65" customFormat="1" ht="20" x14ac:dyDescent="0.2">
      <c r="A11" s="62"/>
      <c r="B11" s="93" t="s">
        <v>252</v>
      </c>
      <c r="C11" s="92">
        <v>202</v>
      </c>
      <c r="D11" s="92" t="s">
        <v>251</v>
      </c>
      <c r="E11" s="92">
        <v>22</v>
      </c>
      <c r="F11" s="92">
        <v>1</v>
      </c>
      <c r="G11" s="92">
        <v>1</v>
      </c>
      <c r="H11" s="85">
        <v>10</v>
      </c>
      <c r="I11" s="85">
        <v>4</v>
      </c>
      <c r="J11" s="85">
        <v>249</v>
      </c>
    </row>
    <row r="12" spans="1:27" s="65" customFormat="1" ht="17" x14ac:dyDescent="0.2">
      <c r="A12" s="62"/>
      <c r="B12" s="93" t="s">
        <v>101</v>
      </c>
      <c r="C12" s="92">
        <v>201</v>
      </c>
      <c r="D12" s="92" t="s">
        <v>251</v>
      </c>
      <c r="E12" s="92">
        <v>11</v>
      </c>
      <c r="F12" s="92">
        <v>1</v>
      </c>
      <c r="G12" s="92">
        <v>1</v>
      </c>
      <c r="H12" s="92" t="s">
        <v>251</v>
      </c>
      <c r="I12" s="92" t="s">
        <v>251</v>
      </c>
      <c r="J12" s="85">
        <v>249</v>
      </c>
    </row>
    <row r="13" spans="1:27" s="65" customFormat="1" ht="17" x14ac:dyDescent="0.2">
      <c r="A13" s="62"/>
      <c r="B13" s="93" t="s">
        <v>102</v>
      </c>
      <c r="C13" s="85">
        <v>204</v>
      </c>
      <c r="D13" s="92" t="s">
        <v>251</v>
      </c>
      <c r="E13" s="85">
        <v>8</v>
      </c>
      <c r="F13" s="85">
        <v>1</v>
      </c>
      <c r="G13" s="85">
        <v>1</v>
      </c>
      <c r="H13" s="92" t="s">
        <v>251</v>
      </c>
      <c r="I13" s="92" t="s">
        <v>251</v>
      </c>
      <c r="J13" s="85">
        <v>239</v>
      </c>
    </row>
    <row r="14" spans="1:27" s="65" customFormat="1" ht="17" x14ac:dyDescent="0.2">
      <c r="A14" s="62"/>
      <c r="B14" s="93" t="s">
        <v>103</v>
      </c>
      <c r="C14" s="92">
        <v>205</v>
      </c>
      <c r="D14" s="92" t="s">
        <v>251</v>
      </c>
      <c r="E14" s="92">
        <v>4</v>
      </c>
      <c r="F14" s="92">
        <v>1</v>
      </c>
      <c r="G14" s="92">
        <v>1</v>
      </c>
      <c r="H14" s="92" t="s">
        <v>251</v>
      </c>
      <c r="I14" s="92" t="s">
        <v>251</v>
      </c>
      <c r="J14" s="85">
        <v>234</v>
      </c>
    </row>
    <row r="15" spans="1:27" s="65" customFormat="1" ht="17" x14ac:dyDescent="0.2">
      <c r="A15" s="62"/>
      <c r="B15" s="93" t="s">
        <v>119</v>
      </c>
      <c r="C15" s="92">
        <v>186</v>
      </c>
      <c r="D15" s="92" t="s">
        <v>251</v>
      </c>
      <c r="E15" s="92">
        <v>4</v>
      </c>
      <c r="F15" s="92">
        <v>1</v>
      </c>
      <c r="G15" s="92">
        <v>1</v>
      </c>
      <c r="H15" s="92" t="s">
        <v>251</v>
      </c>
      <c r="I15" s="92" t="s">
        <v>251</v>
      </c>
      <c r="J15" s="85">
        <v>231</v>
      </c>
    </row>
    <row r="16" spans="1:27" s="65" customFormat="1" ht="20" x14ac:dyDescent="0.2">
      <c r="A16" s="62"/>
      <c r="B16" s="93" t="s">
        <v>120</v>
      </c>
      <c r="C16" s="135" t="s">
        <v>405</v>
      </c>
      <c r="D16" s="92" t="s">
        <v>251</v>
      </c>
      <c r="E16" s="92">
        <v>4</v>
      </c>
      <c r="F16" s="92">
        <v>1</v>
      </c>
      <c r="G16" s="92">
        <v>1</v>
      </c>
      <c r="H16" s="92" t="s">
        <v>251</v>
      </c>
      <c r="I16" s="92" t="s">
        <v>251</v>
      </c>
      <c r="J16" s="85">
        <v>226</v>
      </c>
    </row>
    <row r="17" spans="1:10" s="65" customFormat="1" ht="17" x14ac:dyDescent="0.2">
      <c r="A17" s="62"/>
      <c r="B17" s="93" t="s">
        <v>104</v>
      </c>
      <c r="C17" s="92">
        <v>121</v>
      </c>
      <c r="D17" s="92" t="s">
        <v>251</v>
      </c>
      <c r="E17" s="92">
        <v>4</v>
      </c>
      <c r="F17" s="92">
        <v>1</v>
      </c>
      <c r="G17" s="92">
        <v>1</v>
      </c>
      <c r="H17" s="92" t="s">
        <v>251</v>
      </c>
      <c r="I17" s="92" t="s">
        <v>251</v>
      </c>
      <c r="J17" s="85">
        <v>220</v>
      </c>
    </row>
    <row r="18" spans="1:10" s="65" customFormat="1" ht="17" x14ac:dyDescent="0.2">
      <c r="A18" s="63"/>
      <c r="B18" s="93" t="s">
        <v>479</v>
      </c>
      <c r="C18" s="92">
        <v>94</v>
      </c>
      <c r="D18" s="92" t="s">
        <v>251</v>
      </c>
      <c r="E18" s="92">
        <v>4</v>
      </c>
      <c r="F18" s="92">
        <v>1</v>
      </c>
      <c r="G18" s="92">
        <v>1</v>
      </c>
      <c r="H18" s="92" t="s">
        <v>251</v>
      </c>
      <c r="I18" s="92" t="s">
        <v>251</v>
      </c>
      <c r="J18" s="85">
        <v>215</v>
      </c>
    </row>
    <row r="19" spans="1:10" s="65" customFormat="1" ht="17" x14ac:dyDescent="0.2">
      <c r="A19" s="63"/>
      <c r="B19" s="152" t="s">
        <v>492</v>
      </c>
      <c r="C19" s="92">
        <v>92</v>
      </c>
      <c r="D19" s="92">
        <v>42</v>
      </c>
      <c r="E19" s="92">
        <v>4</v>
      </c>
      <c r="F19" s="92">
        <v>1</v>
      </c>
      <c r="G19" s="92">
        <v>1</v>
      </c>
      <c r="H19" s="92" t="s">
        <v>251</v>
      </c>
      <c r="I19" s="92" t="s">
        <v>251</v>
      </c>
      <c r="J19" s="85">
        <v>212</v>
      </c>
    </row>
    <row r="20" spans="1:10" s="65" customFormat="1" ht="16" x14ac:dyDescent="0.2">
      <c r="A20" s="62"/>
    </row>
    <row r="21" spans="1:10" s="65" customFormat="1" ht="40.5" customHeight="1" x14ac:dyDescent="0.2">
      <c r="A21" s="62"/>
      <c r="B21" s="281" t="s">
        <v>253</v>
      </c>
      <c r="C21" s="281"/>
      <c r="D21" s="281"/>
      <c r="E21" s="281"/>
      <c r="F21" s="281"/>
      <c r="G21" s="281"/>
      <c r="H21" s="281"/>
      <c r="I21" s="281"/>
      <c r="J21" s="281"/>
    </row>
    <row r="22" spans="1:10" s="65" customFormat="1" ht="35.25" customHeight="1" x14ac:dyDescent="0.2">
      <c r="A22" s="62"/>
      <c r="B22" s="301" t="s">
        <v>406</v>
      </c>
      <c r="C22" s="301"/>
      <c r="D22" s="301"/>
      <c r="E22" s="301"/>
      <c r="F22" s="301"/>
      <c r="G22" s="301"/>
      <c r="H22" s="301"/>
      <c r="I22" s="301"/>
      <c r="J22" s="301"/>
    </row>
    <row r="23" spans="1:10" s="65" customFormat="1" ht="16" x14ac:dyDescent="0.2">
      <c r="A23" s="62"/>
    </row>
    <row r="24" spans="1:10" s="65" customFormat="1" ht="16" x14ac:dyDescent="0.2">
      <c r="A24" s="62"/>
      <c r="B24" s="110" t="s">
        <v>412</v>
      </c>
    </row>
    <row r="25" spans="1:10" s="65" customFormat="1" ht="17" x14ac:dyDescent="0.2">
      <c r="A25" s="62"/>
      <c r="B25" s="111" t="s">
        <v>254</v>
      </c>
      <c r="C25" s="112" t="s">
        <v>255</v>
      </c>
      <c r="D25" s="112"/>
      <c r="E25" s="111"/>
      <c r="F25" s="111"/>
      <c r="G25" s="111"/>
      <c r="H25" s="111"/>
      <c r="I25" s="111"/>
      <c r="J25" s="111"/>
    </row>
    <row r="26" spans="1:10" s="65" customFormat="1" ht="17" x14ac:dyDescent="0.2">
      <c r="A26" s="63"/>
      <c r="B26" s="111" t="s">
        <v>514</v>
      </c>
      <c r="C26" s="205" t="s">
        <v>515</v>
      </c>
      <c r="D26" s="112"/>
      <c r="E26" s="111"/>
      <c r="F26" s="111"/>
      <c r="G26" s="111"/>
      <c r="H26" s="111"/>
      <c r="I26" s="111"/>
      <c r="J26" s="111"/>
    </row>
    <row r="27" spans="1:10" s="65" customFormat="1" ht="16" x14ac:dyDescent="0.2">
      <c r="A27" s="62"/>
      <c r="B27" s="65" t="s">
        <v>246</v>
      </c>
      <c r="C27" s="112" t="s">
        <v>261</v>
      </c>
      <c r="D27" s="112"/>
    </row>
    <row r="28" spans="1:10" s="65" customFormat="1" ht="51" x14ac:dyDescent="0.2">
      <c r="A28" s="62"/>
      <c r="B28" s="113" t="s">
        <v>248</v>
      </c>
      <c r="C28" s="112" t="s">
        <v>256</v>
      </c>
      <c r="D28" s="112"/>
    </row>
    <row r="29" spans="1:10" s="65" customFormat="1" ht="16" x14ac:dyDescent="0.2">
      <c r="A29" s="62"/>
      <c r="B29" s="65" t="s">
        <v>257</v>
      </c>
      <c r="C29" s="112" t="s">
        <v>258</v>
      </c>
      <c r="D29" s="112"/>
    </row>
    <row r="30" spans="1:10" s="65" customFormat="1" ht="16" x14ac:dyDescent="0.2">
      <c r="A30" s="62"/>
      <c r="B30" s="65" t="s">
        <v>259</v>
      </c>
      <c r="C30" s="112" t="s">
        <v>260</v>
      </c>
      <c r="D30" s="112"/>
    </row>
    <row r="31" spans="1:10" s="65" customFormat="1" ht="16" x14ac:dyDescent="0.2">
      <c r="A31" s="62"/>
      <c r="B31" s="65" t="s">
        <v>262</v>
      </c>
      <c r="C31" s="112" t="s">
        <v>281</v>
      </c>
      <c r="D31" s="112"/>
    </row>
    <row r="32" spans="1:10" s="65" customFormat="1" ht="16" x14ac:dyDescent="0.2">
      <c r="A32" s="62"/>
      <c r="B32" s="65" t="s">
        <v>476</v>
      </c>
      <c r="C32" s="90" t="s">
        <v>475</v>
      </c>
      <c r="D32" s="90"/>
    </row>
    <row r="33" spans="1:1" s="65" customFormat="1" ht="16" x14ac:dyDescent="0.2">
      <c r="A33" s="62"/>
    </row>
    <row r="34" spans="1:1" s="65" customFormat="1" ht="16" x14ac:dyDescent="0.2">
      <c r="A34" s="62"/>
    </row>
    <row r="35" spans="1:1" s="65" customFormat="1" ht="16" x14ac:dyDescent="0.2">
      <c r="A35" s="62"/>
    </row>
    <row r="36" spans="1:1" s="65" customFormat="1" ht="16" x14ac:dyDescent="0.2">
      <c r="A36" s="62"/>
    </row>
    <row r="37" spans="1:1" s="65" customFormat="1" ht="16" x14ac:dyDescent="0.2">
      <c r="A37" s="62"/>
    </row>
    <row r="38" spans="1:1" s="65" customFormat="1" ht="16" x14ac:dyDescent="0.2">
      <c r="A38" s="62"/>
    </row>
    <row r="39" spans="1:1" s="65" customFormat="1" ht="16" x14ac:dyDescent="0.2">
      <c r="A39" s="62"/>
    </row>
    <row r="40" spans="1:1" s="65" customFormat="1" ht="16" x14ac:dyDescent="0.2">
      <c r="A40" s="62"/>
    </row>
    <row r="41" spans="1:1" s="65" customFormat="1" ht="16" x14ac:dyDescent="0.2">
      <c r="A41" s="62"/>
    </row>
    <row r="42" spans="1:1" s="65" customFormat="1" ht="16" x14ac:dyDescent="0.2">
      <c r="A42" s="62"/>
    </row>
    <row r="43" spans="1:1" s="65" customFormat="1" ht="16" x14ac:dyDescent="0.2">
      <c r="A43" s="62"/>
    </row>
    <row r="44" spans="1:1" s="65" customFormat="1" ht="16" x14ac:dyDescent="0.2">
      <c r="A44" s="62"/>
    </row>
    <row r="45" spans="1:1" s="65" customFormat="1" ht="16" x14ac:dyDescent="0.2">
      <c r="A45" s="62"/>
    </row>
    <row r="46" spans="1:1" s="65" customFormat="1" ht="16" x14ac:dyDescent="0.2">
      <c r="A46" s="62"/>
    </row>
    <row r="47" spans="1:1" s="65" customFormat="1" ht="16" x14ac:dyDescent="0.2">
      <c r="A47" s="62"/>
    </row>
    <row r="48" spans="1:1" s="65" customFormat="1" ht="16" x14ac:dyDescent="0.2">
      <c r="A48" s="62"/>
    </row>
    <row r="49" spans="1:1" s="65" customFormat="1" ht="16" x14ac:dyDescent="0.2">
      <c r="A49" s="62"/>
    </row>
    <row r="50" spans="1:1" s="65" customFormat="1" ht="16" x14ac:dyDescent="0.2">
      <c r="A50" s="62"/>
    </row>
    <row r="51" spans="1:1" s="65" customFormat="1" ht="16" x14ac:dyDescent="0.2">
      <c r="A51" s="62"/>
    </row>
    <row r="52" spans="1:1" s="65" customFormat="1" ht="16" x14ac:dyDescent="0.2">
      <c r="A52" s="62"/>
    </row>
    <row r="53" spans="1:1" s="65" customFormat="1" ht="16" x14ac:dyDescent="0.2">
      <c r="A53" s="62"/>
    </row>
    <row r="54" spans="1:1" s="65" customFormat="1" ht="16" x14ac:dyDescent="0.2">
      <c r="A54" s="62"/>
    </row>
    <row r="55" spans="1:1" s="65" customFormat="1" ht="16" x14ac:dyDescent="0.2">
      <c r="A55" s="62"/>
    </row>
    <row r="56" spans="1:1" s="65" customFormat="1" ht="16" x14ac:dyDescent="0.2">
      <c r="A56" s="62"/>
    </row>
    <row r="57" spans="1:1" s="65" customFormat="1" ht="16" x14ac:dyDescent="0.2">
      <c r="A57" s="62"/>
    </row>
    <row r="58" spans="1:1" s="65" customFormat="1" ht="16" x14ac:dyDescent="0.2">
      <c r="A58" s="62"/>
    </row>
    <row r="59" spans="1:1" s="65" customFormat="1" ht="16" x14ac:dyDescent="0.2">
      <c r="A59" s="62"/>
    </row>
    <row r="60" spans="1:1" s="65" customFormat="1" ht="16" x14ac:dyDescent="0.2">
      <c r="A60" s="62"/>
    </row>
    <row r="61" spans="1:1" s="65" customFormat="1" ht="16" x14ac:dyDescent="0.2">
      <c r="A61" s="62"/>
    </row>
    <row r="62" spans="1:1" s="65" customFormat="1" ht="16" x14ac:dyDescent="0.2">
      <c r="A62" s="62"/>
    </row>
    <row r="63" spans="1:1" s="65" customFormat="1" ht="16" x14ac:dyDescent="0.2">
      <c r="A63" s="62"/>
    </row>
    <row r="64" spans="1:1" s="65" customFormat="1" ht="16" x14ac:dyDescent="0.2">
      <c r="A64" s="62"/>
    </row>
    <row r="65" spans="1:1" s="65" customFormat="1" ht="16" x14ac:dyDescent="0.2">
      <c r="A65" s="62"/>
    </row>
    <row r="66" spans="1:1" s="65" customFormat="1" ht="16" x14ac:dyDescent="0.2">
      <c r="A66" s="62"/>
    </row>
    <row r="67" spans="1:1" s="65" customFormat="1" ht="16" x14ac:dyDescent="0.2">
      <c r="A67" s="62"/>
    </row>
    <row r="68" spans="1:1" s="65" customFormat="1" ht="16" x14ac:dyDescent="0.2">
      <c r="A68" s="62"/>
    </row>
    <row r="69" spans="1:1" s="65" customFormat="1" ht="16" x14ac:dyDescent="0.2">
      <c r="A69" s="62"/>
    </row>
    <row r="70" spans="1:1" s="65" customFormat="1" ht="16" x14ac:dyDescent="0.2">
      <c r="A70" s="62"/>
    </row>
    <row r="71" spans="1:1" s="65" customFormat="1" ht="16" x14ac:dyDescent="0.2">
      <c r="A71" s="62"/>
    </row>
    <row r="72" spans="1:1" s="65" customFormat="1" ht="16" x14ac:dyDescent="0.2">
      <c r="A72" s="62"/>
    </row>
    <row r="73" spans="1:1" s="65" customFormat="1" ht="16" x14ac:dyDescent="0.2">
      <c r="A73" s="62"/>
    </row>
    <row r="74" spans="1:1" s="65" customFormat="1" ht="16" x14ac:dyDescent="0.2">
      <c r="A74" s="62"/>
    </row>
    <row r="75" spans="1:1" s="65" customFormat="1" ht="16" x14ac:dyDescent="0.2">
      <c r="A75" s="62"/>
    </row>
    <row r="76" spans="1:1" s="65" customFormat="1" ht="16" x14ac:dyDescent="0.2">
      <c r="A76" s="62"/>
    </row>
    <row r="77" spans="1:1" s="65" customFormat="1" ht="16" x14ac:dyDescent="0.2">
      <c r="A77" s="62"/>
    </row>
    <row r="78" spans="1:1" ht="16" x14ac:dyDescent="0.2">
      <c r="A78" s="3"/>
    </row>
    <row r="79" spans="1:1" ht="16" x14ac:dyDescent="0.2">
      <c r="A79" s="3"/>
    </row>
    <row r="80" spans="1:1" ht="16" x14ac:dyDescent="0.2">
      <c r="A80" s="3"/>
    </row>
    <row r="81" spans="1:1" ht="16" x14ac:dyDescent="0.2">
      <c r="A81" s="3"/>
    </row>
    <row r="82" spans="1:1" ht="16" x14ac:dyDescent="0.2">
      <c r="A82" s="3"/>
    </row>
    <row r="83" spans="1:1" ht="16" x14ac:dyDescent="0.2">
      <c r="A83" s="3"/>
    </row>
    <row r="84" spans="1:1" ht="16" x14ac:dyDescent="0.2">
      <c r="A84" s="3"/>
    </row>
    <row r="85" spans="1:1" ht="16" x14ac:dyDescent="0.2">
      <c r="A85" s="3"/>
    </row>
    <row r="86" spans="1:1" ht="16" x14ac:dyDescent="0.2">
      <c r="A86" s="3"/>
    </row>
    <row r="87" spans="1:1" ht="16" x14ac:dyDescent="0.2">
      <c r="A87" s="3"/>
    </row>
    <row r="88" spans="1:1" ht="16" x14ac:dyDescent="0.2">
      <c r="A88" s="3"/>
    </row>
    <row r="89" spans="1:1" ht="16" x14ac:dyDescent="0.2">
      <c r="A89" s="3"/>
    </row>
    <row r="90" spans="1:1" ht="16" x14ac:dyDescent="0.2">
      <c r="A90" s="3"/>
    </row>
    <row r="91" spans="1:1" ht="16" x14ac:dyDescent="0.2">
      <c r="A91" s="3"/>
    </row>
    <row r="92" spans="1:1" ht="16" x14ac:dyDescent="0.2">
      <c r="A92" s="3"/>
    </row>
    <row r="93" spans="1:1" ht="16" x14ac:dyDescent="0.2">
      <c r="A93" s="3"/>
    </row>
    <row r="94" spans="1:1" ht="16" x14ac:dyDescent="0.2">
      <c r="A94" s="3"/>
    </row>
    <row r="95" spans="1:1" ht="16" x14ac:dyDescent="0.2">
      <c r="A95" s="3"/>
    </row>
    <row r="96" spans="1:1" ht="16" x14ac:dyDescent="0.2">
      <c r="A96" s="3"/>
    </row>
    <row r="97" spans="1:1" ht="16" x14ac:dyDescent="0.2">
      <c r="A97" s="3"/>
    </row>
    <row r="98" spans="1:1" ht="16" x14ac:dyDescent="0.2">
      <c r="A98" s="3"/>
    </row>
    <row r="99" spans="1:1" ht="16" x14ac:dyDescent="0.2">
      <c r="A99" s="3"/>
    </row>
    <row r="100" spans="1:1" ht="16" x14ac:dyDescent="0.2">
      <c r="A100" s="3"/>
    </row>
    <row r="101" spans="1:1" ht="16" x14ac:dyDescent="0.2">
      <c r="A101" s="3"/>
    </row>
    <row r="102" spans="1:1" ht="16" x14ac:dyDescent="0.2">
      <c r="A102" s="3"/>
    </row>
    <row r="103" spans="1:1" ht="16" x14ac:dyDescent="0.2">
      <c r="A103" s="3"/>
    </row>
    <row r="104" spans="1:1" ht="16" x14ac:dyDescent="0.2">
      <c r="A104" s="3"/>
    </row>
    <row r="105" spans="1:1" ht="16" x14ac:dyDescent="0.2">
      <c r="A105" s="3"/>
    </row>
    <row r="106" spans="1:1" ht="16" x14ac:dyDescent="0.2">
      <c r="A106" s="3"/>
    </row>
    <row r="107" spans="1:1" ht="16" x14ac:dyDescent="0.2">
      <c r="A107" s="3"/>
    </row>
    <row r="108" spans="1:1" ht="16" x14ac:dyDescent="0.2">
      <c r="A108" s="3"/>
    </row>
    <row r="109" spans="1:1" ht="16" x14ac:dyDescent="0.2">
      <c r="A109" s="3"/>
    </row>
    <row r="110" spans="1:1" ht="16" x14ac:dyDescent="0.2">
      <c r="A110" s="3"/>
    </row>
    <row r="111" spans="1:1" ht="16" x14ac:dyDescent="0.2">
      <c r="A111" s="3"/>
    </row>
    <row r="112" spans="1:1" ht="16" x14ac:dyDescent="0.2">
      <c r="A112" s="3"/>
    </row>
    <row r="113" spans="1:1" ht="16" x14ac:dyDescent="0.2">
      <c r="A113" s="3"/>
    </row>
    <row r="114" spans="1:1" ht="16" x14ac:dyDescent="0.2">
      <c r="A114" s="3"/>
    </row>
    <row r="115" spans="1:1" ht="16" x14ac:dyDescent="0.2">
      <c r="A115" s="3"/>
    </row>
    <row r="116" spans="1:1" ht="16" x14ac:dyDescent="0.2">
      <c r="A116" s="3"/>
    </row>
    <row r="117" spans="1:1" ht="16" x14ac:dyDescent="0.2">
      <c r="A117" s="3"/>
    </row>
    <row r="118" spans="1:1" ht="16" x14ac:dyDescent="0.2">
      <c r="A118" s="3"/>
    </row>
    <row r="119" spans="1:1" ht="16" x14ac:dyDescent="0.2">
      <c r="A119" s="3"/>
    </row>
    <row r="120" spans="1:1" ht="16" x14ac:dyDescent="0.2">
      <c r="A120" s="3"/>
    </row>
    <row r="121" spans="1:1" ht="16" x14ac:dyDescent="0.2">
      <c r="A121" s="3"/>
    </row>
    <row r="122" spans="1:1" ht="16" x14ac:dyDescent="0.2">
      <c r="A122" s="3"/>
    </row>
    <row r="123" spans="1:1" ht="16" x14ac:dyDescent="0.2">
      <c r="A123" s="3"/>
    </row>
    <row r="124" spans="1:1" ht="16" x14ac:dyDescent="0.2">
      <c r="A124" s="3"/>
    </row>
    <row r="125" spans="1:1" ht="16" x14ac:dyDescent="0.2">
      <c r="A125" s="3"/>
    </row>
    <row r="126" spans="1:1" ht="16" x14ac:dyDescent="0.2">
      <c r="A126" s="3"/>
    </row>
    <row r="127" spans="1:1" ht="16" x14ac:dyDescent="0.2">
      <c r="A127" s="3"/>
    </row>
    <row r="128" spans="1:1" ht="16" x14ac:dyDescent="0.2">
      <c r="A128" s="3"/>
    </row>
    <row r="129" spans="1:1" ht="16" x14ac:dyDescent="0.2">
      <c r="A129" s="3"/>
    </row>
    <row r="130" spans="1:1" ht="16" x14ac:dyDescent="0.2">
      <c r="A130" s="3"/>
    </row>
    <row r="131" spans="1:1" ht="16" x14ac:dyDescent="0.2">
      <c r="A131" s="3"/>
    </row>
    <row r="132" spans="1:1" ht="16" x14ac:dyDescent="0.2">
      <c r="A132" s="3"/>
    </row>
    <row r="133" spans="1:1" ht="16" x14ac:dyDescent="0.2">
      <c r="A133" s="3"/>
    </row>
    <row r="134" spans="1:1" ht="16" x14ac:dyDescent="0.2">
      <c r="A134" s="3"/>
    </row>
    <row r="135" spans="1:1" ht="16" x14ac:dyDescent="0.2">
      <c r="A135" s="3"/>
    </row>
    <row r="136" spans="1:1" ht="16" x14ac:dyDescent="0.2">
      <c r="A136" s="3"/>
    </row>
    <row r="137" spans="1:1" ht="16" x14ac:dyDescent="0.2">
      <c r="A137" s="3"/>
    </row>
    <row r="138" spans="1:1" ht="16" x14ac:dyDescent="0.2">
      <c r="A138" s="3"/>
    </row>
    <row r="139" spans="1:1" ht="16" x14ac:dyDescent="0.2">
      <c r="A139" s="3"/>
    </row>
    <row r="140" spans="1:1" ht="16" x14ac:dyDescent="0.2">
      <c r="A140" s="3"/>
    </row>
    <row r="141" spans="1:1" ht="16" x14ac:dyDescent="0.2">
      <c r="A141" s="3"/>
    </row>
    <row r="142" spans="1:1" ht="16" x14ac:dyDescent="0.2">
      <c r="A142" s="3"/>
    </row>
    <row r="143" spans="1:1" ht="16" x14ac:dyDescent="0.2">
      <c r="A143" s="3"/>
    </row>
    <row r="144" spans="1:1" ht="16" x14ac:dyDescent="0.2">
      <c r="A144" s="3"/>
    </row>
    <row r="145" spans="1:1" ht="16" x14ac:dyDescent="0.2">
      <c r="A145" s="3"/>
    </row>
    <row r="146" spans="1:1" ht="16" x14ac:dyDescent="0.2">
      <c r="A146" s="3"/>
    </row>
    <row r="147" spans="1:1" ht="16" x14ac:dyDescent="0.2">
      <c r="A147" s="3"/>
    </row>
    <row r="148" spans="1:1" ht="16" x14ac:dyDescent="0.2">
      <c r="A148" s="3"/>
    </row>
    <row r="149" spans="1:1" ht="16" x14ac:dyDescent="0.2">
      <c r="A149" s="3"/>
    </row>
    <row r="150" spans="1:1" ht="16" x14ac:dyDescent="0.2">
      <c r="A150" s="3"/>
    </row>
    <row r="151" spans="1:1" ht="16" x14ac:dyDescent="0.2">
      <c r="A151" s="3"/>
    </row>
    <row r="152" spans="1:1" ht="16" x14ac:dyDescent="0.2">
      <c r="A152" s="3"/>
    </row>
    <row r="153" spans="1:1" ht="16" x14ac:dyDescent="0.2">
      <c r="A153" s="3"/>
    </row>
    <row r="154" spans="1:1" ht="16" x14ac:dyDescent="0.2">
      <c r="A154" s="3"/>
    </row>
    <row r="155" spans="1:1" ht="16" x14ac:dyDescent="0.2">
      <c r="A155" s="3"/>
    </row>
    <row r="156" spans="1:1" ht="16" x14ac:dyDescent="0.2">
      <c r="A156" s="3"/>
    </row>
    <row r="157" spans="1:1" ht="16" x14ac:dyDescent="0.2">
      <c r="A157" s="3"/>
    </row>
    <row r="158" spans="1:1" ht="16" x14ac:dyDescent="0.2">
      <c r="A158" s="3"/>
    </row>
    <row r="159" spans="1:1" ht="16" x14ac:dyDescent="0.2">
      <c r="A159" s="3"/>
    </row>
    <row r="160" spans="1:1" ht="16" x14ac:dyDescent="0.2">
      <c r="A160" s="3"/>
    </row>
    <row r="161" spans="1:1" ht="16" x14ac:dyDescent="0.2">
      <c r="A161" s="3"/>
    </row>
    <row r="162" spans="1:1" ht="16" x14ac:dyDescent="0.2">
      <c r="A162" s="3"/>
    </row>
    <row r="163" spans="1:1" ht="16" x14ac:dyDescent="0.2">
      <c r="A163" s="3"/>
    </row>
    <row r="164" spans="1:1" ht="16" x14ac:dyDescent="0.2">
      <c r="A164" s="3"/>
    </row>
    <row r="165" spans="1:1" ht="16" x14ac:dyDescent="0.2">
      <c r="A165" s="3"/>
    </row>
    <row r="166" spans="1:1" ht="16" x14ac:dyDescent="0.2">
      <c r="A166" s="3"/>
    </row>
    <row r="167" spans="1:1" ht="16" x14ac:dyDescent="0.2">
      <c r="A167" s="3"/>
    </row>
    <row r="168" spans="1:1" ht="16" x14ac:dyDescent="0.2">
      <c r="A168" s="3"/>
    </row>
    <row r="169" spans="1:1" ht="16" x14ac:dyDescent="0.2">
      <c r="A169" s="3"/>
    </row>
    <row r="170" spans="1:1" ht="16" x14ac:dyDescent="0.2">
      <c r="A170" s="3"/>
    </row>
    <row r="171" spans="1:1" ht="16" x14ac:dyDescent="0.2">
      <c r="A171" s="3"/>
    </row>
    <row r="172" spans="1:1" ht="16" x14ac:dyDescent="0.2">
      <c r="A172" s="3"/>
    </row>
    <row r="173" spans="1:1" ht="16" x14ac:dyDescent="0.2">
      <c r="A173" s="3"/>
    </row>
    <row r="174" spans="1:1" ht="16" x14ac:dyDescent="0.2">
      <c r="A174" s="3"/>
    </row>
    <row r="175" spans="1:1" ht="16" x14ac:dyDescent="0.2">
      <c r="A175" s="3"/>
    </row>
    <row r="176" spans="1:1" ht="16" x14ac:dyDescent="0.2">
      <c r="A176" s="3"/>
    </row>
    <row r="177" spans="1:1" ht="16" x14ac:dyDescent="0.2">
      <c r="A177" s="3"/>
    </row>
    <row r="178" spans="1:1" ht="16" x14ac:dyDescent="0.2">
      <c r="A178" s="3"/>
    </row>
    <row r="179" spans="1:1" ht="16" x14ac:dyDescent="0.2">
      <c r="A179" s="3"/>
    </row>
    <row r="180" spans="1:1" ht="16" x14ac:dyDescent="0.2">
      <c r="A180" s="3"/>
    </row>
    <row r="181" spans="1:1" ht="16" x14ac:dyDescent="0.2">
      <c r="A181" s="3"/>
    </row>
    <row r="182" spans="1:1" ht="16" x14ac:dyDescent="0.2">
      <c r="A182" s="3"/>
    </row>
    <row r="183" spans="1:1" ht="16" x14ac:dyDescent="0.2">
      <c r="A183" s="3"/>
    </row>
    <row r="184" spans="1:1" ht="16" x14ac:dyDescent="0.2">
      <c r="A184" s="3"/>
    </row>
    <row r="185" spans="1:1" ht="16" x14ac:dyDescent="0.2">
      <c r="A185" s="3"/>
    </row>
    <row r="186" spans="1:1" ht="16" x14ac:dyDescent="0.2">
      <c r="A186" s="3"/>
    </row>
    <row r="187" spans="1:1" ht="16" x14ac:dyDescent="0.2">
      <c r="A187" s="3"/>
    </row>
    <row r="188" spans="1:1" ht="16" x14ac:dyDescent="0.2">
      <c r="A188" s="3"/>
    </row>
    <row r="189" spans="1:1" ht="16" x14ac:dyDescent="0.2">
      <c r="A189" s="3"/>
    </row>
    <row r="190" spans="1:1" ht="16" x14ac:dyDescent="0.2">
      <c r="A190" s="3"/>
    </row>
    <row r="191" spans="1:1" ht="16" x14ac:dyDescent="0.2">
      <c r="A191" s="3"/>
    </row>
    <row r="192" spans="1:1" ht="16" x14ac:dyDescent="0.2">
      <c r="A192" s="3"/>
    </row>
    <row r="193" spans="1:1" ht="16" x14ac:dyDescent="0.2">
      <c r="A193" s="3"/>
    </row>
    <row r="194" spans="1:1" ht="16" x14ac:dyDescent="0.2">
      <c r="A194" s="3"/>
    </row>
    <row r="195" spans="1:1" ht="16" x14ac:dyDescent="0.2">
      <c r="A195" s="3"/>
    </row>
    <row r="196" spans="1:1" ht="16" x14ac:dyDescent="0.2">
      <c r="A196" s="3"/>
    </row>
    <row r="197" spans="1:1" ht="16" x14ac:dyDescent="0.2">
      <c r="A197" s="3"/>
    </row>
    <row r="198" spans="1:1" ht="16" x14ac:dyDescent="0.2">
      <c r="A198" s="3"/>
    </row>
    <row r="199" spans="1:1" ht="16" x14ac:dyDescent="0.2">
      <c r="A199" s="3"/>
    </row>
    <row r="200" spans="1:1" ht="16" x14ac:dyDescent="0.2">
      <c r="A200" s="3"/>
    </row>
    <row r="201" spans="1:1" ht="16" x14ac:dyDescent="0.2">
      <c r="A201" s="3"/>
    </row>
    <row r="202" spans="1:1" ht="16" x14ac:dyDescent="0.2">
      <c r="A202" s="3"/>
    </row>
    <row r="203" spans="1:1" ht="16" x14ac:dyDescent="0.2">
      <c r="A203" s="3"/>
    </row>
    <row r="204" spans="1:1" ht="16" x14ac:dyDescent="0.2">
      <c r="A204" s="3"/>
    </row>
    <row r="205" spans="1:1" ht="16" x14ac:dyDescent="0.2">
      <c r="A205" s="3"/>
    </row>
    <row r="206" spans="1:1" ht="16" x14ac:dyDescent="0.2">
      <c r="A206" s="3"/>
    </row>
    <row r="207" spans="1:1" ht="16" x14ac:dyDescent="0.2">
      <c r="A207" s="3"/>
    </row>
    <row r="208" spans="1:1" ht="16" x14ac:dyDescent="0.2">
      <c r="A208" s="3"/>
    </row>
    <row r="209" spans="1:1" ht="16" x14ac:dyDescent="0.2">
      <c r="A209" s="3"/>
    </row>
    <row r="210" spans="1:1" ht="16" x14ac:dyDescent="0.2">
      <c r="A210" s="3"/>
    </row>
    <row r="211" spans="1:1" ht="16" x14ac:dyDescent="0.2">
      <c r="A211" s="3"/>
    </row>
    <row r="212" spans="1:1" ht="16" x14ac:dyDescent="0.2">
      <c r="A212" s="3"/>
    </row>
    <row r="213" spans="1:1" ht="16" x14ac:dyDescent="0.2">
      <c r="A213" s="3"/>
    </row>
    <row r="214" spans="1:1" ht="16" x14ac:dyDescent="0.2">
      <c r="A214" s="3"/>
    </row>
    <row r="215" spans="1:1" ht="16" x14ac:dyDescent="0.2">
      <c r="A215" s="3"/>
    </row>
    <row r="216" spans="1:1" ht="16" x14ac:dyDescent="0.2">
      <c r="A216" s="3"/>
    </row>
    <row r="217" spans="1:1" ht="16" x14ac:dyDescent="0.2">
      <c r="A217" s="3"/>
    </row>
    <row r="218" spans="1:1" ht="16" x14ac:dyDescent="0.2">
      <c r="A218" s="3"/>
    </row>
    <row r="219" spans="1:1" ht="16" x14ac:dyDescent="0.2">
      <c r="A219" s="3"/>
    </row>
    <row r="220" spans="1:1" ht="16" x14ac:dyDescent="0.2">
      <c r="A220" s="3"/>
    </row>
    <row r="221" spans="1:1" ht="16" x14ac:dyDescent="0.2">
      <c r="A221" s="3"/>
    </row>
    <row r="222" spans="1:1" ht="16" x14ac:dyDescent="0.2">
      <c r="A222" s="3"/>
    </row>
    <row r="223" spans="1:1" ht="16" x14ac:dyDescent="0.2">
      <c r="A223" s="3"/>
    </row>
    <row r="224" spans="1:1" ht="16" x14ac:dyDescent="0.2">
      <c r="A224" s="3"/>
    </row>
    <row r="225" spans="1:1" ht="16" x14ac:dyDescent="0.2">
      <c r="A225" s="3"/>
    </row>
    <row r="226" spans="1:1" ht="16" x14ac:dyDescent="0.2">
      <c r="A226" s="3"/>
    </row>
    <row r="227" spans="1:1" ht="16" x14ac:dyDescent="0.2">
      <c r="A227" s="3"/>
    </row>
    <row r="228" spans="1:1" ht="16" x14ac:dyDescent="0.2">
      <c r="A228" s="3"/>
    </row>
    <row r="229" spans="1:1" ht="16" x14ac:dyDescent="0.2">
      <c r="A229" s="3"/>
    </row>
    <row r="230" spans="1:1" ht="16" x14ac:dyDescent="0.2">
      <c r="A230" s="3"/>
    </row>
    <row r="231" spans="1:1" ht="16" x14ac:dyDescent="0.2">
      <c r="A231" s="3"/>
    </row>
    <row r="232" spans="1:1" ht="16" x14ac:dyDescent="0.2">
      <c r="A232" s="3"/>
    </row>
    <row r="233" spans="1:1" ht="16" x14ac:dyDescent="0.2">
      <c r="A233" s="3"/>
    </row>
    <row r="234" spans="1:1" ht="16" x14ac:dyDescent="0.2">
      <c r="A234" s="3"/>
    </row>
    <row r="235" spans="1:1" ht="16" x14ac:dyDescent="0.2">
      <c r="A235" s="3"/>
    </row>
    <row r="236" spans="1:1" ht="16" x14ac:dyDescent="0.2">
      <c r="A236" s="3"/>
    </row>
    <row r="237" spans="1:1" ht="16" x14ac:dyDescent="0.2">
      <c r="A237" s="3"/>
    </row>
    <row r="238" spans="1:1" ht="16" x14ac:dyDescent="0.2">
      <c r="A238" s="3"/>
    </row>
    <row r="239" spans="1:1" ht="16" x14ac:dyDescent="0.2">
      <c r="A239" s="3"/>
    </row>
    <row r="240" spans="1:1" ht="16" x14ac:dyDescent="0.2">
      <c r="A240" s="3"/>
    </row>
    <row r="241" spans="1:1" ht="16" x14ac:dyDescent="0.2">
      <c r="A241" s="3"/>
    </row>
    <row r="242" spans="1:1" ht="16" x14ac:dyDescent="0.2">
      <c r="A242" s="3"/>
    </row>
    <row r="243" spans="1:1" ht="16" x14ac:dyDescent="0.2">
      <c r="A243" s="3"/>
    </row>
    <row r="244" spans="1:1" ht="16" x14ac:dyDescent="0.2">
      <c r="A244" s="3"/>
    </row>
    <row r="245" spans="1:1" ht="16" x14ac:dyDescent="0.2">
      <c r="A245" s="3"/>
    </row>
    <row r="246" spans="1:1" ht="16" x14ac:dyDescent="0.2">
      <c r="A246" s="3"/>
    </row>
    <row r="247" spans="1:1" ht="16" x14ac:dyDescent="0.2">
      <c r="A247" s="3"/>
    </row>
    <row r="248" spans="1:1" ht="16" x14ac:dyDescent="0.2">
      <c r="A248" s="3"/>
    </row>
    <row r="249" spans="1:1" ht="16" x14ac:dyDescent="0.2">
      <c r="A249" s="3"/>
    </row>
    <row r="250" spans="1:1" ht="16" x14ac:dyDescent="0.2">
      <c r="A250" s="3"/>
    </row>
    <row r="251" spans="1:1" ht="16" x14ac:dyDescent="0.2">
      <c r="A251" s="3"/>
    </row>
    <row r="252" spans="1:1" ht="16" x14ac:dyDescent="0.2">
      <c r="A252" s="3"/>
    </row>
    <row r="253" spans="1:1" ht="16" x14ac:dyDescent="0.2">
      <c r="A253" s="3"/>
    </row>
    <row r="254" spans="1:1" ht="16" x14ac:dyDescent="0.2">
      <c r="A254" s="3"/>
    </row>
    <row r="255" spans="1:1" ht="16" x14ac:dyDescent="0.2">
      <c r="A255" s="3"/>
    </row>
    <row r="256" spans="1:1" ht="16" x14ac:dyDescent="0.2">
      <c r="A256" s="3"/>
    </row>
    <row r="257" spans="1:1" ht="16" x14ac:dyDescent="0.2">
      <c r="A257" s="3"/>
    </row>
    <row r="258" spans="1:1" ht="16" x14ac:dyDescent="0.2">
      <c r="A258" s="3"/>
    </row>
    <row r="259" spans="1:1" ht="16" x14ac:dyDescent="0.2">
      <c r="A259" s="3"/>
    </row>
    <row r="260" spans="1:1" ht="16" x14ac:dyDescent="0.2">
      <c r="A260" s="3"/>
    </row>
    <row r="261" spans="1:1" ht="16" x14ac:dyDescent="0.2">
      <c r="A261" s="3"/>
    </row>
    <row r="262" spans="1:1" ht="16" x14ac:dyDescent="0.2">
      <c r="A262" s="3"/>
    </row>
    <row r="263" spans="1:1" ht="16" x14ac:dyDescent="0.2">
      <c r="A263" s="3"/>
    </row>
    <row r="264" spans="1:1" ht="16" x14ac:dyDescent="0.2">
      <c r="A264" s="3"/>
    </row>
    <row r="265" spans="1:1" ht="16" x14ac:dyDescent="0.2">
      <c r="A265" s="3"/>
    </row>
    <row r="266" spans="1:1" ht="16" x14ac:dyDescent="0.2">
      <c r="A266" s="3"/>
    </row>
    <row r="267" spans="1:1" ht="16" x14ac:dyDescent="0.2">
      <c r="A267" s="3"/>
    </row>
    <row r="268" spans="1:1" ht="16" x14ac:dyDescent="0.2">
      <c r="A268" s="3"/>
    </row>
    <row r="269" spans="1:1" ht="16" x14ac:dyDescent="0.2">
      <c r="A269" s="3"/>
    </row>
    <row r="270" spans="1:1" ht="16" x14ac:dyDescent="0.2">
      <c r="A270" s="3"/>
    </row>
    <row r="271" spans="1:1" ht="16" x14ac:dyDescent="0.2">
      <c r="A271" s="3"/>
    </row>
    <row r="272" spans="1:1" ht="16" x14ac:dyDescent="0.2">
      <c r="A272" s="3"/>
    </row>
    <row r="273" spans="1:1" ht="16" x14ac:dyDescent="0.2">
      <c r="A273" s="3"/>
    </row>
    <row r="274" spans="1:1" ht="16" x14ac:dyDescent="0.2">
      <c r="A274" s="3"/>
    </row>
    <row r="275" spans="1:1" ht="16" x14ac:dyDescent="0.2">
      <c r="A275" s="3"/>
    </row>
    <row r="276" spans="1:1" ht="16" x14ac:dyDescent="0.2">
      <c r="A276" s="3"/>
    </row>
    <row r="277" spans="1:1" ht="16" x14ac:dyDescent="0.2">
      <c r="A277" s="3"/>
    </row>
    <row r="278" spans="1:1" ht="16" x14ac:dyDescent="0.2">
      <c r="A278" s="3"/>
    </row>
    <row r="279" spans="1:1" ht="16" x14ac:dyDescent="0.2">
      <c r="A279" s="3"/>
    </row>
    <row r="280" spans="1:1" ht="16" x14ac:dyDescent="0.2">
      <c r="A280" s="3"/>
    </row>
    <row r="281" spans="1:1" ht="16" x14ac:dyDescent="0.2">
      <c r="A281" s="3"/>
    </row>
    <row r="282" spans="1:1" ht="16" x14ac:dyDescent="0.2">
      <c r="A282" s="3"/>
    </row>
    <row r="283" spans="1:1" ht="16" x14ac:dyDescent="0.2">
      <c r="A283" s="3"/>
    </row>
    <row r="284" spans="1:1" ht="16" x14ac:dyDescent="0.2">
      <c r="A284" s="3"/>
    </row>
    <row r="285" spans="1:1" ht="16" x14ac:dyDescent="0.2">
      <c r="A285" s="3"/>
    </row>
    <row r="286" spans="1:1" ht="16" x14ac:dyDescent="0.2">
      <c r="A286" s="3"/>
    </row>
    <row r="287" spans="1:1" ht="16" x14ac:dyDescent="0.2">
      <c r="A287" s="3"/>
    </row>
    <row r="288" spans="1:1" ht="16" x14ac:dyDescent="0.2">
      <c r="A288" s="3"/>
    </row>
    <row r="289" spans="1:1" ht="16" x14ac:dyDescent="0.2">
      <c r="A289" s="3"/>
    </row>
    <row r="290" spans="1:1" ht="16" x14ac:dyDescent="0.2">
      <c r="A290" s="3"/>
    </row>
    <row r="291" spans="1:1" ht="16" x14ac:dyDescent="0.2">
      <c r="A291" s="3"/>
    </row>
    <row r="292" spans="1:1" ht="16" x14ac:dyDescent="0.2">
      <c r="A292" s="3"/>
    </row>
    <row r="293" spans="1:1" ht="16" x14ac:dyDescent="0.2">
      <c r="A293" s="3"/>
    </row>
    <row r="294" spans="1:1" ht="16" x14ac:dyDescent="0.2">
      <c r="A294" s="3"/>
    </row>
    <row r="295" spans="1:1" ht="16" x14ac:dyDescent="0.2">
      <c r="A295" s="3"/>
    </row>
    <row r="296" spans="1:1" ht="16" x14ac:dyDescent="0.2">
      <c r="A296" s="3"/>
    </row>
    <row r="297" spans="1:1" ht="16" x14ac:dyDescent="0.2">
      <c r="A297" s="3"/>
    </row>
    <row r="298" spans="1:1" ht="16" x14ac:dyDescent="0.2">
      <c r="A298" s="3"/>
    </row>
    <row r="299" spans="1:1" ht="16" x14ac:dyDescent="0.2">
      <c r="A299" s="3"/>
    </row>
    <row r="300" spans="1:1" ht="16" x14ac:dyDescent="0.2">
      <c r="A300" s="3"/>
    </row>
    <row r="301" spans="1:1" ht="16" x14ac:dyDescent="0.2">
      <c r="A301" s="3"/>
    </row>
    <row r="302" spans="1:1" ht="16" x14ac:dyDescent="0.2">
      <c r="A302" s="3"/>
    </row>
    <row r="303" spans="1:1" ht="16" x14ac:dyDescent="0.2">
      <c r="A303" s="3"/>
    </row>
    <row r="304" spans="1:1" ht="16" x14ac:dyDescent="0.2">
      <c r="A304" s="3"/>
    </row>
    <row r="305" spans="1:1" ht="16" x14ac:dyDescent="0.2">
      <c r="A305" s="3"/>
    </row>
    <row r="306" spans="1:1" ht="16" x14ac:dyDescent="0.2">
      <c r="A306" s="3"/>
    </row>
    <row r="307" spans="1:1" ht="16" x14ac:dyDescent="0.2">
      <c r="A307" s="3"/>
    </row>
    <row r="308" spans="1:1" ht="16" x14ac:dyDescent="0.2">
      <c r="A308" s="3"/>
    </row>
    <row r="309" spans="1:1" ht="16" x14ac:dyDescent="0.2">
      <c r="A309" s="3"/>
    </row>
    <row r="310" spans="1:1" ht="16" x14ac:dyDescent="0.2">
      <c r="A310" s="3"/>
    </row>
    <row r="311" spans="1:1" ht="16" x14ac:dyDescent="0.2">
      <c r="A311" s="3"/>
    </row>
    <row r="312" spans="1:1" ht="16" x14ac:dyDescent="0.2">
      <c r="A312" s="3"/>
    </row>
    <row r="313" spans="1:1" ht="16" x14ac:dyDescent="0.2">
      <c r="A313" s="3"/>
    </row>
    <row r="314" spans="1:1" ht="16" x14ac:dyDescent="0.2">
      <c r="A314" s="3"/>
    </row>
    <row r="315" spans="1:1" ht="16" x14ac:dyDescent="0.2">
      <c r="A315" s="3"/>
    </row>
    <row r="316" spans="1:1" ht="16" x14ac:dyDescent="0.2">
      <c r="A316" s="3"/>
    </row>
    <row r="317" spans="1:1" ht="16" x14ac:dyDescent="0.2">
      <c r="A317" s="3"/>
    </row>
    <row r="318" spans="1:1" ht="16" x14ac:dyDescent="0.2">
      <c r="A318" s="3"/>
    </row>
    <row r="319" spans="1:1" ht="16" x14ac:dyDescent="0.2">
      <c r="A319" s="3"/>
    </row>
    <row r="320" spans="1:1" ht="16" x14ac:dyDescent="0.2">
      <c r="A320" s="3"/>
    </row>
    <row r="321" spans="1:1" ht="16" x14ac:dyDescent="0.2">
      <c r="A321" s="3"/>
    </row>
    <row r="322" spans="1:1" ht="16" x14ac:dyDescent="0.2">
      <c r="A322" s="3"/>
    </row>
    <row r="323" spans="1:1" ht="16" x14ac:dyDescent="0.2">
      <c r="A323" s="3"/>
    </row>
    <row r="324" spans="1:1" ht="16" x14ac:dyDescent="0.2">
      <c r="A324" s="3"/>
    </row>
    <row r="325" spans="1:1" ht="16" x14ac:dyDescent="0.2">
      <c r="A325" s="3"/>
    </row>
    <row r="326" spans="1:1" ht="16" x14ac:dyDescent="0.2">
      <c r="A326" s="3"/>
    </row>
    <row r="327" spans="1:1" ht="16" x14ac:dyDescent="0.2">
      <c r="A327" s="3"/>
    </row>
    <row r="328" spans="1:1" ht="16" x14ac:dyDescent="0.2">
      <c r="A328" s="3"/>
    </row>
    <row r="329" spans="1:1" ht="16" x14ac:dyDescent="0.2">
      <c r="A329" s="3"/>
    </row>
    <row r="330" spans="1:1" ht="16" x14ac:dyDescent="0.2">
      <c r="A330" s="3"/>
    </row>
    <row r="331" spans="1:1" ht="16" x14ac:dyDescent="0.2">
      <c r="A331" s="3"/>
    </row>
    <row r="332" spans="1:1" ht="16" x14ac:dyDescent="0.2">
      <c r="A332" s="3"/>
    </row>
    <row r="333" spans="1:1" ht="16" x14ac:dyDescent="0.2">
      <c r="A333" s="3"/>
    </row>
    <row r="334" spans="1:1" ht="16" x14ac:dyDescent="0.2">
      <c r="A334" s="3"/>
    </row>
    <row r="335" spans="1:1" ht="16" x14ac:dyDescent="0.2">
      <c r="A335" s="3"/>
    </row>
    <row r="336" spans="1:1" ht="16" x14ac:dyDescent="0.2">
      <c r="A336" s="3"/>
    </row>
    <row r="337" spans="1:1" ht="16" x14ac:dyDescent="0.2">
      <c r="A337" s="3"/>
    </row>
    <row r="338" spans="1:1" ht="16" x14ac:dyDescent="0.2">
      <c r="A338" s="3"/>
    </row>
    <row r="339" spans="1:1" ht="16" x14ac:dyDescent="0.2">
      <c r="A339" s="3"/>
    </row>
    <row r="340" spans="1:1" ht="16" x14ac:dyDescent="0.2">
      <c r="A340" s="3"/>
    </row>
    <row r="341" spans="1:1" ht="16" x14ac:dyDescent="0.2">
      <c r="A341" s="3"/>
    </row>
    <row r="342" spans="1:1" ht="16" x14ac:dyDescent="0.2">
      <c r="A342" s="3"/>
    </row>
    <row r="343" spans="1:1" ht="16" x14ac:dyDescent="0.2">
      <c r="A343" s="3"/>
    </row>
    <row r="344" spans="1:1" ht="16" x14ac:dyDescent="0.2">
      <c r="A344" s="3"/>
    </row>
    <row r="345" spans="1:1" ht="16" x14ac:dyDescent="0.2">
      <c r="A345" s="3"/>
    </row>
    <row r="346" spans="1:1" ht="16" x14ac:dyDescent="0.2">
      <c r="A346" s="3"/>
    </row>
    <row r="347" spans="1:1" ht="16" x14ac:dyDescent="0.2">
      <c r="A347" s="3"/>
    </row>
    <row r="348" spans="1:1" ht="16" x14ac:dyDescent="0.2">
      <c r="A348" s="3"/>
    </row>
    <row r="349" spans="1:1" ht="16" x14ac:dyDescent="0.2">
      <c r="A349" s="3"/>
    </row>
    <row r="350" spans="1:1" ht="16" x14ac:dyDescent="0.2">
      <c r="A350" s="3"/>
    </row>
    <row r="351" spans="1:1" ht="16" x14ac:dyDescent="0.2">
      <c r="A351" s="3"/>
    </row>
    <row r="352" spans="1:1" ht="16" x14ac:dyDescent="0.2">
      <c r="A352" s="3"/>
    </row>
    <row r="353" spans="1:1" ht="16" x14ac:dyDescent="0.2">
      <c r="A353" s="3"/>
    </row>
    <row r="354" spans="1:1" ht="16" x14ac:dyDescent="0.2">
      <c r="A354" s="3"/>
    </row>
    <row r="355" spans="1:1" ht="16" x14ac:dyDescent="0.2">
      <c r="A355" s="3"/>
    </row>
    <row r="356" spans="1:1" ht="16" x14ac:dyDescent="0.2">
      <c r="A356" s="3"/>
    </row>
    <row r="357" spans="1:1" ht="16" x14ac:dyDescent="0.2">
      <c r="A357" s="3"/>
    </row>
    <row r="358" spans="1:1" ht="16" x14ac:dyDescent="0.2">
      <c r="A358" s="3"/>
    </row>
    <row r="359" spans="1:1" ht="16" x14ac:dyDescent="0.2">
      <c r="A359" s="3"/>
    </row>
    <row r="360" spans="1:1" ht="16" x14ac:dyDescent="0.2">
      <c r="A360" s="3"/>
    </row>
    <row r="361" spans="1:1" ht="16" x14ac:dyDescent="0.2">
      <c r="A361" s="3"/>
    </row>
    <row r="362" spans="1:1" ht="16" x14ac:dyDescent="0.2">
      <c r="A362" s="3"/>
    </row>
    <row r="363" spans="1:1" ht="16" x14ac:dyDescent="0.2">
      <c r="A363" s="3"/>
    </row>
    <row r="364" spans="1:1" ht="16" x14ac:dyDescent="0.2">
      <c r="A364" s="3"/>
    </row>
    <row r="365" spans="1:1" ht="16" x14ac:dyDescent="0.2">
      <c r="A365" s="3"/>
    </row>
    <row r="366" spans="1:1" ht="16" x14ac:dyDescent="0.2">
      <c r="A366" s="3"/>
    </row>
    <row r="367" spans="1:1" ht="16" x14ac:dyDescent="0.2">
      <c r="A367" s="3"/>
    </row>
    <row r="368" spans="1:1" ht="16" x14ac:dyDescent="0.2">
      <c r="A368" s="3"/>
    </row>
    <row r="369" spans="1:1" ht="16" x14ac:dyDescent="0.2">
      <c r="A369" s="3"/>
    </row>
    <row r="370" spans="1:1" ht="16" x14ac:dyDescent="0.2">
      <c r="A370" s="3"/>
    </row>
    <row r="371" spans="1:1" ht="16" x14ac:dyDescent="0.2">
      <c r="A371" s="3"/>
    </row>
    <row r="372" spans="1:1" ht="16" x14ac:dyDescent="0.2">
      <c r="A372" s="3"/>
    </row>
    <row r="373" spans="1:1" ht="16" x14ac:dyDescent="0.2">
      <c r="A373" s="3"/>
    </row>
    <row r="374" spans="1:1" ht="16" x14ac:dyDescent="0.2">
      <c r="A374" s="3"/>
    </row>
    <row r="375" spans="1:1" ht="16" x14ac:dyDescent="0.2">
      <c r="A375" s="3"/>
    </row>
    <row r="376" spans="1:1" ht="16" x14ac:dyDescent="0.2">
      <c r="A376" s="3"/>
    </row>
    <row r="377" spans="1:1" ht="16" x14ac:dyDescent="0.2">
      <c r="A377" s="3"/>
    </row>
    <row r="378" spans="1:1" ht="16" x14ac:dyDescent="0.2">
      <c r="A378" s="3"/>
    </row>
    <row r="379" spans="1:1" ht="16" x14ac:dyDescent="0.2">
      <c r="A379" s="3"/>
    </row>
    <row r="380" spans="1:1" ht="16" x14ac:dyDescent="0.2">
      <c r="A380" s="3"/>
    </row>
    <row r="381" spans="1:1" ht="16" x14ac:dyDescent="0.2">
      <c r="A381" s="3"/>
    </row>
    <row r="382" spans="1:1" ht="16" x14ac:dyDescent="0.2">
      <c r="A382" s="3"/>
    </row>
    <row r="383" spans="1:1" ht="16" x14ac:dyDescent="0.2">
      <c r="A383" s="3"/>
    </row>
    <row r="384" spans="1:1" ht="16" x14ac:dyDescent="0.2">
      <c r="A384" s="3"/>
    </row>
    <row r="385" spans="1:1" ht="16" x14ac:dyDescent="0.2">
      <c r="A385" s="3"/>
    </row>
    <row r="386" spans="1:1" ht="16" x14ac:dyDescent="0.2">
      <c r="A386" s="3"/>
    </row>
    <row r="387" spans="1:1" ht="16" x14ac:dyDescent="0.2">
      <c r="A387" s="3"/>
    </row>
    <row r="388" spans="1:1" ht="16" x14ac:dyDescent="0.2">
      <c r="A388" s="3"/>
    </row>
    <row r="389" spans="1:1" ht="16" x14ac:dyDescent="0.2">
      <c r="A389" s="3"/>
    </row>
    <row r="390" spans="1:1" ht="16" x14ac:dyDescent="0.2">
      <c r="A390" s="3"/>
    </row>
    <row r="391" spans="1:1" ht="16" x14ac:dyDescent="0.2">
      <c r="A391" s="3"/>
    </row>
    <row r="392" spans="1:1" ht="16" x14ac:dyDescent="0.2">
      <c r="A392" s="3"/>
    </row>
    <row r="393" spans="1:1" ht="16" x14ac:dyDescent="0.2">
      <c r="A393" s="3"/>
    </row>
    <row r="394" spans="1:1" ht="16" x14ac:dyDescent="0.2">
      <c r="A394" s="3"/>
    </row>
    <row r="395" spans="1:1" ht="16" x14ac:dyDescent="0.2">
      <c r="A395" s="3"/>
    </row>
    <row r="396" spans="1:1" ht="16" x14ac:dyDescent="0.2">
      <c r="A396" s="3"/>
    </row>
    <row r="397" spans="1:1" ht="16" x14ac:dyDescent="0.2">
      <c r="A397" s="3"/>
    </row>
    <row r="398" spans="1:1" ht="16" x14ac:dyDescent="0.2">
      <c r="A398" s="3"/>
    </row>
    <row r="399" spans="1:1" ht="16" x14ac:dyDescent="0.2">
      <c r="A399" s="3"/>
    </row>
    <row r="400" spans="1:1" ht="16" x14ac:dyDescent="0.2">
      <c r="A400" s="3"/>
    </row>
    <row r="401" spans="1:1" ht="16" x14ac:dyDescent="0.2">
      <c r="A401" s="3"/>
    </row>
    <row r="402" spans="1:1" ht="16" x14ac:dyDescent="0.2">
      <c r="A402" s="3"/>
    </row>
    <row r="403" spans="1:1" ht="16" x14ac:dyDescent="0.2">
      <c r="A403" s="3"/>
    </row>
    <row r="404" spans="1:1" ht="16" x14ac:dyDescent="0.2">
      <c r="A404" s="3"/>
    </row>
    <row r="405" spans="1:1" ht="16" x14ac:dyDescent="0.2">
      <c r="A405" s="3"/>
    </row>
    <row r="406" spans="1:1" ht="16" x14ac:dyDescent="0.2">
      <c r="A406" s="3"/>
    </row>
    <row r="407" spans="1:1" ht="16" x14ac:dyDescent="0.2">
      <c r="A407" s="3"/>
    </row>
    <row r="408" spans="1:1" ht="16" x14ac:dyDescent="0.2">
      <c r="A408" s="3"/>
    </row>
    <row r="409" spans="1:1" ht="16" x14ac:dyDescent="0.2">
      <c r="A409" s="3"/>
    </row>
    <row r="410" spans="1:1" ht="16" x14ac:dyDescent="0.2">
      <c r="A410" s="3"/>
    </row>
    <row r="411" spans="1:1" ht="16" x14ac:dyDescent="0.2">
      <c r="A411" s="3"/>
    </row>
    <row r="412" spans="1:1" ht="16" x14ac:dyDescent="0.2">
      <c r="A412" s="3"/>
    </row>
    <row r="413" spans="1:1" ht="16" x14ac:dyDescent="0.2">
      <c r="A413" s="3"/>
    </row>
    <row r="414" spans="1:1" ht="16" x14ac:dyDescent="0.2">
      <c r="A414" s="3"/>
    </row>
    <row r="415" spans="1:1" ht="16" x14ac:dyDescent="0.2">
      <c r="A415" s="3"/>
    </row>
    <row r="416" spans="1:1" ht="16" x14ac:dyDescent="0.2">
      <c r="A416" s="3"/>
    </row>
    <row r="417" spans="1:1" ht="16" x14ac:dyDescent="0.2">
      <c r="A417" s="3"/>
    </row>
    <row r="418" spans="1:1" ht="16" x14ac:dyDescent="0.2">
      <c r="A418" s="3"/>
    </row>
    <row r="419" spans="1:1" ht="16" x14ac:dyDescent="0.2">
      <c r="A419" s="3"/>
    </row>
    <row r="420" spans="1:1" ht="16" x14ac:dyDescent="0.2">
      <c r="A420" s="3"/>
    </row>
    <row r="421" spans="1:1" ht="16" x14ac:dyDescent="0.2">
      <c r="A421" s="3"/>
    </row>
    <row r="422" spans="1:1" ht="16" x14ac:dyDescent="0.2">
      <c r="A422" s="3"/>
    </row>
    <row r="423" spans="1:1" ht="16" x14ac:dyDescent="0.2">
      <c r="A423" s="3"/>
    </row>
    <row r="424" spans="1:1" ht="16" x14ac:dyDescent="0.2">
      <c r="A424" s="3"/>
    </row>
    <row r="425" spans="1:1" ht="16" x14ac:dyDescent="0.2">
      <c r="A425" s="3"/>
    </row>
    <row r="426" spans="1:1" ht="16" x14ac:dyDescent="0.2">
      <c r="A426" s="3"/>
    </row>
    <row r="427" spans="1:1" ht="16" x14ac:dyDescent="0.2">
      <c r="A427" s="3"/>
    </row>
    <row r="428" spans="1:1" ht="16" x14ac:dyDescent="0.2">
      <c r="A428" s="3"/>
    </row>
    <row r="429" spans="1:1" ht="16" x14ac:dyDescent="0.2">
      <c r="A429" s="3"/>
    </row>
    <row r="430" spans="1:1" ht="16" x14ac:dyDescent="0.2">
      <c r="A430" s="3"/>
    </row>
    <row r="431" spans="1:1" ht="16" x14ac:dyDescent="0.2">
      <c r="A431" s="3"/>
    </row>
    <row r="432" spans="1:1" ht="16" x14ac:dyDescent="0.2">
      <c r="A432" s="3"/>
    </row>
    <row r="433" spans="1:1" ht="16" x14ac:dyDescent="0.2">
      <c r="A433" s="3"/>
    </row>
    <row r="434" spans="1:1" ht="16" x14ac:dyDescent="0.2">
      <c r="A434" s="3"/>
    </row>
    <row r="435" spans="1:1" ht="16" x14ac:dyDescent="0.2">
      <c r="A435" s="3"/>
    </row>
    <row r="436" spans="1:1" ht="16" x14ac:dyDescent="0.2">
      <c r="A436" s="3"/>
    </row>
    <row r="437" spans="1:1" ht="16" x14ac:dyDescent="0.2">
      <c r="A437" s="3"/>
    </row>
    <row r="438" spans="1:1" ht="16" x14ac:dyDescent="0.2">
      <c r="A438" s="3"/>
    </row>
    <row r="439" spans="1:1" ht="16" x14ac:dyDescent="0.2">
      <c r="A439" s="3"/>
    </row>
    <row r="440" spans="1:1" ht="16" x14ac:dyDescent="0.2">
      <c r="A440" s="3"/>
    </row>
    <row r="441" spans="1:1" ht="16" x14ac:dyDescent="0.2">
      <c r="A441" s="3"/>
    </row>
    <row r="442" spans="1:1" ht="16" x14ac:dyDescent="0.2">
      <c r="A442" s="3"/>
    </row>
    <row r="443" spans="1:1" ht="16" x14ac:dyDescent="0.2">
      <c r="A443" s="3"/>
    </row>
    <row r="444" spans="1:1" ht="16" x14ac:dyDescent="0.2">
      <c r="A444" s="3"/>
    </row>
    <row r="445" spans="1:1" ht="16" x14ac:dyDescent="0.2">
      <c r="A445" s="3"/>
    </row>
    <row r="446" spans="1:1" ht="16" x14ac:dyDescent="0.2">
      <c r="A446" s="3"/>
    </row>
    <row r="447" spans="1:1" ht="16" x14ac:dyDescent="0.2">
      <c r="A447" s="3"/>
    </row>
    <row r="448" spans="1:1" ht="16" x14ac:dyDescent="0.2">
      <c r="A448" s="3"/>
    </row>
    <row r="449" spans="1:1" ht="16" x14ac:dyDescent="0.2">
      <c r="A449" s="3"/>
    </row>
    <row r="450" spans="1:1" ht="16" x14ac:dyDescent="0.2">
      <c r="A450" s="3"/>
    </row>
    <row r="451" spans="1:1" ht="16" x14ac:dyDescent="0.2">
      <c r="A451" s="3"/>
    </row>
    <row r="452" spans="1:1" ht="16" x14ac:dyDescent="0.2">
      <c r="A452" s="3"/>
    </row>
    <row r="453" spans="1:1" ht="16" x14ac:dyDescent="0.2">
      <c r="A453" s="3"/>
    </row>
    <row r="454" spans="1:1" ht="16" x14ac:dyDescent="0.2">
      <c r="A454" s="3"/>
    </row>
    <row r="455" spans="1:1" ht="16" x14ac:dyDescent="0.2">
      <c r="A455" s="3"/>
    </row>
    <row r="456" spans="1:1" ht="16" x14ac:dyDescent="0.2">
      <c r="A456" s="3"/>
    </row>
    <row r="457" spans="1:1" ht="16" x14ac:dyDescent="0.2">
      <c r="A457" s="3"/>
    </row>
    <row r="458" spans="1:1" ht="16" x14ac:dyDescent="0.2">
      <c r="A458" s="3"/>
    </row>
    <row r="459" spans="1:1" ht="16" x14ac:dyDescent="0.2">
      <c r="A459" s="3"/>
    </row>
    <row r="460" spans="1:1" ht="16" x14ac:dyDescent="0.2">
      <c r="A460" s="3"/>
    </row>
    <row r="461" spans="1:1" ht="16" x14ac:dyDescent="0.2">
      <c r="A461" s="3"/>
    </row>
    <row r="462" spans="1:1" ht="16" x14ac:dyDescent="0.2">
      <c r="A462" s="3"/>
    </row>
    <row r="463" spans="1:1" ht="16" x14ac:dyDescent="0.2">
      <c r="A463" s="3"/>
    </row>
    <row r="464" spans="1:1" ht="16" x14ac:dyDescent="0.2">
      <c r="A464" s="3"/>
    </row>
    <row r="465" spans="1:1" ht="16" x14ac:dyDescent="0.2">
      <c r="A465" s="3"/>
    </row>
    <row r="466" spans="1:1" ht="16" x14ac:dyDescent="0.2">
      <c r="A466" s="3"/>
    </row>
    <row r="467" spans="1:1" ht="16" x14ac:dyDescent="0.2">
      <c r="A467" s="3"/>
    </row>
    <row r="468" spans="1:1" ht="16" x14ac:dyDescent="0.2">
      <c r="A468" s="3"/>
    </row>
    <row r="469" spans="1:1" ht="16" x14ac:dyDescent="0.2">
      <c r="A469" s="3"/>
    </row>
    <row r="470" spans="1:1" ht="16" x14ac:dyDescent="0.2">
      <c r="A470" s="3"/>
    </row>
    <row r="471" spans="1:1" ht="16" x14ac:dyDescent="0.2">
      <c r="A471" s="3"/>
    </row>
    <row r="472" spans="1:1" ht="16" x14ac:dyDescent="0.2">
      <c r="A472" s="3"/>
    </row>
    <row r="473" spans="1:1" ht="16" x14ac:dyDescent="0.2">
      <c r="A473" s="3"/>
    </row>
    <row r="474" spans="1:1" ht="16" x14ac:dyDescent="0.2">
      <c r="A474" s="3"/>
    </row>
    <row r="475" spans="1:1" ht="16" x14ac:dyDescent="0.2">
      <c r="A475" s="3"/>
    </row>
    <row r="476" spans="1:1" ht="16" x14ac:dyDescent="0.2">
      <c r="A476" s="3"/>
    </row>
    <row r="477" spans="1:1" ht="16" x14ac:dyDescent="0.2">
      <c r="A477" s="3"/>
    </row>
    <row r="478" spans="1:1" ht="16" x14ac:dyDescent="0.2">
      <c r="A478" s="3"/>
    </row>
    <row r="479" spans="1:1" ht="16" x14ac:dyDescent="0.2">
      <c r="A479" s="3"/>
    </row>
    <row r="480" spans="1:1" ht="16" x14ac:dyDescent="0.2">
      <c r="A480" s="3"/>
    </row>
    <row r="481" spans="1:1" ht="16" x14ac:dyDescent="0.2">
      <c r="A481" s="3"/>
    </row>
    <row r="482" spans="1:1" ht="16" x14ac:dyDescent="0.2">
      <c r="A482" s="3"/>
    </row>
    <row r="483" spans="1:1" ht="16" x14ac:dyDescent="0.2">
      <c r="A483" s="3"/>
    </row>
    <row r="484" spans="1:1" ht="16" x14ac:dyDescent="0.2">
      <c r="A484" s="3"/>
    </row>
    <row r="485" spans="1:1" ht="16" x14ac:dyDescent="0.2">
      <c r="A485" s="3"/>
    </row>
    <row r="486" spans="1:1" ht="16" x14ac:dyDescent="0.2">
      <c r="A486" s="3"/>
    </row>
    <row r="487" spans="1:1" ht="16" x14ac:dyDescent="0.2">
      <c r="A487" s="3"/>
    </row>
    <row r="488" spans="1:1" ht="16" x14ac:dyDescent="0.2">
      <c r="A488" s="3"/>
    </row>
    <row r="489" spans="1:1" ht="16" x14ac:dyDescent="0.2">
      <c r="A489" s="3"/>
    </row>
    <row r="490" spans="1:1" ht="16" x14ac:dyDescent="0.2">
      <c r="A490" s="3"/>
    </row>
    <row r="491" spans="1:1" ht="16" x14ac:dyDescent="0.2">
      <c r="A491" s="3"/>
    </row>
    <row r="492" spans="1:1" ht="16" x14ac:dyDescent="0.2">
      <c r="A492" s="3"/>
    </row>
    <row r="493" spans="1:1" ht="16" x14ac:dyDescent="0.2">
      <c r="A493" s="3"/>
    </row>
    <row r="494" spans="1:1" ht="16" x14ac:dyDescent="0.2">
      <c r="A494" s="3"/>
    </row>
    <row r="495" spans="1:1" ht="16" x14ac:dyDescent="0.2">
      <c r="A495" s="3"/>
    </row>
    <row r="496" spans="1:1" ht="16" x14ac:dyDescent="0.2">
      <c r="A496" s="3"/>
    </row>
    <row r="497" spans="1:1" ht="16" x14ac:dyDescent="0.2">
      <c r="A497" s="3"/>
    </row>
    <row r="498" spans="1:1" ht="16" x14ac:dyDescent="0.2">
      <c r="A498" s="3"/>
    </row>
    <row r="499" spans="1:1" ht="16" x14ac:dyDescent="0.2">
      <c r="A499" s="3"/>
    </row>
    <row r="500" spans="1:1" ht="16" x14ac:dyDescent="0.2">
      <c r="A500" s="3"/>
    </row>
    <row r="501" spans="1:1" ht="16" x14ac:dyDescent="0.2">
      <c r="A501" s="3"/>
    </row>
    <row r="502" spans="1:1" ht="16" x14ac:dyDescent="0.2">
      <c r="A502" s="3"/>
    </row>
    <row r="503" spans="1:1" ht="16" x14ac:dyDescent="0.2">
      <c r="A503" s="3"/>
    </row>
    <row r="504" spans="1:1" ht="16" x14ac:dyDescent="0.2">
      <c r="A504" s="3"/>
    </row>
    <row r="505" spans="1:1" ht="16" x14ac:dyDescent="0.2">
      <c r="A505" s="3"/>
    </row>
    <row r="506" spans="1:1" ht="16" x14ac:dyDescent="0.2">
      <c r="A506" s="3"/>
    </row>
    <row r="507" spans="1:1" ht="16" x14ac:dyDescent="0.2">
      <c r="A507" s="3"/>
    </row>
    <row r="508" spans="1:1" ht="16" x14ac:dyDescent="0.2">
      <c r="A508" s="3"/>
    </row>
    <row r="509" spans="1:1" ht="16" x14ac:dyDescent="0.2">
      <c r="A509" s="3"/>
    </row>
    <row r="510" spans="1:1" ht="16" x14ac:dyDescent="0.2">
      <c r="A510" s="3"/>
    </row>
    <row r="511" spans="1:1" ht="16" x14ac:dyDescent="0.2">
      <c r="A511" s="3"/>
    </row>
    <row r="512" spans="1:1" ht="16" x14ac:dyDescent="0.2">
      <c r="A512" s="3"/>
    </row>
    <row r="513" spans="1:1" ht="16" x14ac:dyDescent="0.2">
      <c r="A513" s="3"/>
    </row>
    <row r="514" spans="1:1" ht="16" x14ac:dyDescent="0.2">
      <c r="A514" s="3"/>
    </row>
    <row r="515" spans="1:1" ht="16" x14ac:dyDescent="0.2">
      <c r="A515" s="3"/>
    </row>
    <row r="516" spans="1:1" ht="16" x14ac:dyDescent="0.2">
      <c r="A516" s="3"/>
    </row>
    <row r="517" spans="1:1" ht="16" x14ac:dyDescent="0.2">
      <c r="A517" s="3"/>
    </row>
    <row r="518" spans="1:1" ht="16" x14ac:dyDescent="0.2">
      <c r="A518" s="3"/>
    </row>
    <row r="519" spans="1:1" ht="16" x14ac:dyDescent="0.2">
      <c r="A519" s="3"/>
    </row>
    <row r="520" spans="1:1" ht="16" x14ac:dyDescent="0.2">
      <c r="A520" s="3"/>
    </row>
    <row r="521" spans="1:1" ht="16" x14ac:dyDescent="0.2">
      <c r="A521" s="3"/>
    </row>
    <row r="522" spans="1:1" ht="16" x14ac:dyDescent="0.2">
      <c r="A522" s="3"/>
    </row>
    <row r="523" spans="1:1" ht="16" x14ac:dyDescent="0.2">
      <c r="A523" s="3"/>
    </row>
    <row r="524" spans="1:1" ht="16" x14ac:dyDescent="0.2">
      <c r="A524" s="3"/>
    </row>
    <row r="525" spans="1:1" ht="16" x14ac:dyDescent="0.2">
      <c r="A525" s="3"/>
    </row>
    <row r="526" spans="1:1" ht="16" x14ac:dyDescent="0.2">
      <c r="A526" s="3"/>
    </row>
    <row r="527" spans="1:1" ht="16" x14ac:dyDescent="0.2">
      <c r="A527" s="3"/>
    </row>
    <row r="528" spans="1:1" ht="16" x14ac:dyDescent="0.2">
      <c r="A528" s="3"/>
    </row>
    <row r="529" spans="1:1" ht="16" x14ac:dyDescent="0.2">
      <c r="A529" s="3"/>
    </row>
    <row r="530" spans="1:1" ht="16" x14ac:dyDescent="0.2">
      <c r="A530" s="3"/>
    </row>
    <row r="531" spans="1:1" ht="16" x14ac:dyDescent="0.2">
      <c r="A531" s="3"/>
    </row>
    <row r="532" spans="1:1" ht="16" x14ac:dyDescent="0.2">
      <c r="A532" s="3"/>
    </row>
    <row r="533" spans="1:1" ht="16" x14ac:dyDescent="0.2">
      <c r="A533" s="3"/>
    </row>
    <row r="534" spans="1:1" ht="16" x14ac:dyDescent="0.2">
      <c r="A534" s="3"/>
    </row>
    <row r="535" spans="1:1" ht="16" x14ac:dyDescent="0.2">
      <c r="A535" s="3"/>
    </row>
    <row r="536" spans="1:1" ht="16" x14ac:dyDescent="0.2">
      <c r="A536" s="3"/>
    </row>
    <row r="537" spans="1:1" ht="16" x14ac:dyDescent="0.2">
      <c r="A537" s="3"/>
    </row>
    <row r="538" spans="1:1" ht="16" x14ac:dyDescent="0.2">
      <c r="A538" s="3"/>
    </row>
    <row r="539" spans="1:1" ht="16" x14ac:dyDescent="0.2">
      <c r="A539" s="3"/>
    </row>
    <row r="540" spans="1:1" ht="16" x14ac:dyDescent="0.2">
      <c r="A540" s="3"/>
    </row>
    <row r="541" spans="1:1" ht="16" x14ac:dyDescent="0.2">
      <c r="A541" s="3"/>
    </row>
    <row r="542" spans="1:1" ht="16" x14ac:dyDescent="0.2">
      <c r="A542" s="3"/>
    </row>
    <row r="543" spans="1:1" ht="16" x14ac:dyDescent="0.2">
      <c r="A543" s="3"/>
    </row>
    <row r="544" spans="1:1" ht="16" x14ac:dyDescent="0.2">
      <c r="A544" s="3"/>
    </row>
    <row r="545" spans="1:1" ht="16" x14ac:dyDescent="0.2">
      <c r="A545" s="3"/>
    </row>
    <row r="546" spans="1:1" ht="16" x14ac:dyDescent="0.2">
      <c r="A546" s="3"/>
    </row>
    <row r="547" spans="1:1" ht="16" x14ac:dyDescent="0.2">
      <c r="A547" s="3"/>
    </row>
    <row r="548" spans="1:1" ht="16" x14ac:dyDescent="0.2">
      <c r="A548" s="3"/>
    </row>
    <row r="549" spans="1:1" ht="16" x14ac:dyDescent="0.2">
      <c r="A549" s="3"/>
    </row>
    <row r="550" spans="1:1" ht="16" x14ac:dyDescent="0.2">
      <c r="A550" s="3"/>
    </row>
    <row r="551" spans="1:1" ht="16" x14ac:dyDescent="0.2">
      <c r="A551" s="3"/>
    </row>
    <row r="552" spans="1:1" ht="16" x14ac:dyDescent="0.2">
      <c r="A552" s="3"/>
    </row>
    <row r="553" spans="1:1" ht="16" x14ac:dyDescent="0.2">
      <c r="A553" s="3"/>
    </row>
    <row r="554" spans="1:1" ht="16" x14ac:dyDescent="0.2">
      <c r="A554" s="3"/>
    </row>
    <row r="555" spans="1:1" ht="16" x14ac:dyDescent="0.2">
      <c r="A555" s="3"/>
    </row>
    <row r="556" spans="1:1" ht="16" x14ac:dyDescent="0.2">
      <c r="A556" s="3"/>
    </row>
    <row r="557" spans="1:1" ht="16" x14ac:dyDescent="0.2">
      <c r="A557" s="3"/>
    </row>
    <row r="558" spans="1:1" ht="16" x14ac:dyDescent="0.2">
      <c r="A558" s="3"/>
    </row>
    <row r="559" spans="1:1" ht="16" x14ac:dyDescent="0.2">
      <c r="A559" s="3"/>
    </row>
    <row r="560" spans="1:1" ht="16" x14ac:dyDescent="0.2">
      <c r="A560" s="3"/>
    </row>
    <row r="561" spans="1:1" ht="16" x14ac:dyDescent="0.2">
      <c r="A561" s="3"/>
    </row>
    <row r="562" spans="1:1" ht="16" x14ac:dyDescent="0.2">
      <c r="A562" s="3"/>
    </row>
    <row r="563" spans="1:1" ht="16" x14ac:dyDescent="0.2">
      <c r="A563" s="3"/>
    </row>
    <row r="564" spans="1:1" ht="16" x14ac:dyDescent="0.2">
      <c r="A564" s="3"/>
    </row>
    <row r="565" spans="1:1" ht="16" x14ac:dyDescent="0.2">
      <c r="A565" s="3"/>
    </row>
    <row r="566" spans="1:1" ht="16" x14ac:dyDescent="0.2">
      <c r="A566" s="3"/>
    </row>
    <row r="567" spans="1:1" ht="16" x14ac:dyDescent="0.2">
      <c r="A567" s="3"/>
    </row>
    <row r="568" spans="1:1" ht="16" x14ac:dyDescent="0.2">
      <c r="A568" s="3"/>
    </row>
    <row r="569" spans="1:1" ht="16" x14ac:dyDescent="0.2">
      <c r="A569" s="3"/>
    </row>
    <row r="570" spans="1:1" ht="16" x14ac:dyDescent="0.2">
      <c r="A570" s="3"/>
    </row>
    <row r="571" spans="1:1" ht="16" x14ac:dyDescent="0.2">
      <c r="A571" s="3"/>
    </row>
    <row r="572" spans="1:1" ht="16" x14ac:dyDescent="0.2">
      <c r="A572" s="3"/>
    </row>
    <row r="573" spans="1:1" ht="16" x14ac:dyDescent="0.2">
      <c r="A573" s="3"/>
    </row>
    <row r="574" spans="1:1" ht="16" x14ac:dyDescent="0.2">
      <c r="A574" s="3"/>
    </row>
    <row r="575" spans="1:1" ht="16" x14ac:dyDescent="0.2">
      <c r="A575" s="3"/>
    </row>
    <row r="576" spans="1:1" ht="16" x14ac:dyDescent="0.2">
      <c r="A576" s="3"/>
    </row>
    <row r="577" spans="1:1" ht="16" x14ac:dyDescent="0.2">
      <c r="A577" s="3"/>
    </row>
    <row r="578" spans="1:1" ht="16" x14ac:dyDescent="0.2">
      <c r="A578" s="3"/>
    </row>
    <row r="579" spans="1:1" ht="16" x14ac:dyDescent="0.2">
      <c r="A579" s="3"/>
    </row>
    <row r="580" spans="1:1" ht="16" x14ac:dyDescent="0.2">
      <c r="A580" s="3"/>
    </row>
    <row r="581" spans="1:1" ht="16" x14ac:dyDescent="0.2">
      <c r="A581" s="3"/>
    </row>
    <row r="582" spans="1:1" ht="16" x14ac:dyDescent="0.2">
      <c r="A582" s="3"/>
    </row>
    <row r="583" spans="1:1" ht="16" x14ac:dyDescent="0.2">
      <c r="A583" s="3"/>
    </row>
    <row r="584" spans="1:1" ht="16" x14ac:dyDescent="0.2">
      <c r="A584" s="3"/>
    </row>
    <row r="585" spans="1:1" ht="16" x14ac:dyDescent="0.2">
      <c r="A585" s="3"/>
    </row>
    <row r="586" spans="1:1" ht="16" x14ac:dyDescent="0.2">
      <c r="A586" s="3"/>
    </row>
    <row r="587" spans="1:1" ht="16" x14ac:dyDescent="0.2">
      <c r="A587" s="3"/>
    </row>
    <row r="588" spans="1:1" ht="16" x14ac:dyDescent="0.2">
      <c r="A588" s="3"/>
    </row>
    <row r="589" spans="1:1" ht="16" x14ac:dyDescent="0.2">
      <c r="A589" s="3"/>
    </row>
    <row r="590" spans="1:1" ht="16" x14ac:dyDescent="0.2">
      <c r="A590" s="3"/>
    </row>
    <row r="591" spans="1:1" ht="16" x14ac:dyDescent="0.2">
      <c r="A591" s="3"/>
    </row>
    <row r="592" spans="1:1" ht="16" x14ac:dyDescent="0.2">
      <c r="A592" s="3"/>
    </row>
    <row r="593" spans="1:1" ht="16" x14ac:dyDescent="0.2">
      <c r="A593" s="3"/>
    </row>
    <row r="594" spans="1:1" ht="16" x14ac:dyDescent="0.2">
      <c r="A594" s="3"/>
    </row>
    <row r="595" spans="1:1" ht="16" x14ac:dyDescent="0.2">
      <c r="A595" s="3"/>
    </row>
    <row r="596" spans="1:1" ht="16" x14ac:dyDescent="0.2">
      <c r="A596" s="3"/>
    </row>
    <row r="597" spans="1:1" ht="16" x14ac:dyDescent="0.2">
      <c r="A597" s="3"/>
    </row>
    <row r="598" spans="1:1" ht="16" x14ac:dyDescent="0.2">
      <c r="A598" s="3"/>
    </row>
    <row r="599" spans="1:1" ht="16" x14ac:dyDescent="0.2">
      <c r="A599" s="3"/>
    </row>
    <row r="600" spans="1:1" ht="16" x14ac:dyDescent="0.2">
      <c r="A600" s="3"/>
    </row>
    <row r="601" spans="1:1" ht="16" x14ac:dyDescent="0.2">
      <c r="A601" s="3"/>
    </row>
    <row r="602" spans="1:1" ht="16" x14ac:dyDescent="0.2">
      <c r="A602" s="3"/>
    </row>
    <row r="603" spans="1:1" ht="16" x14ac:dyDescent="0.2">
      <c r="A603" s="3"/>
    </row>
    <row r="604" spans="1:1" ht="16" x14ac:dyDescent="0.2">
      <c r="A604" s="3"/>
    </row>
    <row r="605" spans="1:1" ht="16" x14ac:dyDescent="0.2">
      <c r="A605" s="3"/>
    </row>
    <row r="606" spans="1:1" ht="16" x14ac:dyDescent="0.2">
      <c r="A606" s="3"/>
    </row>
    <row r="607" spans="1:1" ht="16" x14ac:dyDescent="0.2">
      <c r="A607" s="3"/>
    </row>
    <row r="608" spans="1:1" ht="16" x14ac:dyDescent="0.2">
      <c r="A608" s="3"/>
    </row>
    <row r="609" spans="1:1" ht="16" x14ac:dyDescent="0.2">
      <c r="A609" s="3"/>
    </row>
    <row r="610" spans="1:1" ht="16" x14ac:dyDescent="0.2">
      <c r="A610" s="3"/>
    </row>
    <row r="611" spans="1:1" ht="16" x14ac:dyDescent="0.2">
      <c r="A611" s="3"/>
    </row>
    <row r="612" spans="1:1" ht="16" x14ac:dyDescent="0.2">
      <c r="A612" s="3"/>
    </row>
    <row r="613" spans="1:1" ht="16" x14ac:dyDescent="0.2">
      <c r="A613" s="3"/>
    </row>
    <row r="614" spans="1:1" ht="16" x14ac:dyDescent="0.2">
      <c r="A614" s="3"/>
    </row>
    <row r="615" spans="1:1" ht="16" x14ac:dyDescent="0.2">
      <c r="A615" s="3"/>
    </row>
    <row r="616" spans="1:1" ht="16" x14ac:dyDescent="0.2">
      <c r="A616" s="3"/>
    </row>
    <row r="617" spans="1:1" ht="16" x14ac:dyDescent="0.2">
      <c r="A617" s="3"/>
    </row>
    <row r="618" spans="1:1" ht="16" x14ac:dyDescent="0.2">
      <c r="A618" s="3"/>
    </row>
    <row r="619" spans="1:1" ht="16" x14ac:dyDescent="0.2">
      <c r="A619" s="3"/>
    </row>
    <row r="620" spans="1:1" ht="16" x14ac:dyDescent="0.2">
      <c r="A620" s="3"/>
    </row>
    <row r="621" spans="1:1" ht="16" x14ac:dyDescent="0.2">
      <c r="A621" s="3"/>
    </row>
    <row r="622" spans="1:1" ht="16" x14ac:dyDescent="0.2">
      <c r="A622" s="3"/>
    </row>
    <row r="623" spans="1:1" ht="16" x14ac:dyDescent="0.2">
      <c r="A623" s="3"/>
    </row>
    <row r="624" spans="1:1" ht="16" x14ac:dyDescent="0.2">
      <c r="A624" s="3"/>
    </row>
    <row r="625" spans="1:1" ht="16" x14ac:dyDescent="0.2">
      <c r="A625" s="3"/>
    </row>
    <row r="626" spans="1:1" ht="16" x14ac:dyDescent="0.2">
      <c r="A626" s="3"/>
    </row>
    <row r="627" spans="1:1" ht="16" x14ac:dyDescent="0.2">
      <c r="A627" s="3"/>
    </row>
    <row r="628" spans="1:1" ht="16" x14ac:dyDescent="0.2">
      <c r="A628" s="3"/>
    </row>
    <row r="629" spans="1:1" ht="16" x14ac:dyDescent="0.2">
      <c r="A629" s="3"/>
    </row>
    <row r="630" spans="1:1" ht="16" x14ac:dyDescent="0.2">
      <c r="A630" s="3"/>
    </row>
    <row r="631" spans="1:1" ht="16" x14ac:dyDescent="0.2">
      <c r="A631" s="3"/>
    </row>
    <row r="632" spans="1:1" ht="16" x14ac:dyDescent="0.2">
      <c r="A632" s="3"/>
    </row>
    <row r="633" spans="1:1" ht="16" x14ac:dyDescent="0.2">
      <c r="A633" s="3"/>
    </row>
    <row r="634" spans="1:1" ht="16" x14ac:dyDescent="0.2">
      <c r="A634" s="3"/>
    </row>
    <row r="635" spans="1:1" ht="16" x14ac:dyDescent="0.2">
      <c r="A635" s="3"/>
    </row>
    <row r="636" spans="1:1" ht="16" x14ac:dyDescent="0.2">
      <c r="A636" s="3"/>
    </row>
    <row r="637" spans="1:1" ht="16" x14ac:dyDescent="0.2">
      <c r="A637" s="3"/>
    </row>
    <row r="638" spans="1:1" ht="16" x14ac:dyDescent="0.2">
      <c r="A638" s="3"/>
    </row>
    <row r="639" spans="1:1" ht="16" x14ac:dyDescent="0.2">
      <c r="A639" s="3"/>
    </row>
    <row r="640" spans="1:1" ht="16" x14ac:dyDescent="0.2">
      <c r="A640" s="3"/>
    </row>
    <row r="641" spans="1:1" ht="16" x14ac:dyDescent="0.2">
      <c r="A641" s="3"/>
    </row>
    <row r="642" spans="1:1" ht="16" x14ac:dyDescent="0.2">
      <c r="A642" s="3"/>
    </row>
    <row r="643" spans="1:1" ht="16" x14ac:dyDescent="0.2">
      <c r="A643" s="3"/>
    </row>
    <row r="644" spans="1:1" ht="16" x14ac:dyDescent="0.2">
      <c r="A644" s="3"/>
    </row>
    <row r="645" spans="1:1" ht="16" x14ac:dyDescent="0.2">
      <c r="A645" s="3"/>
    </row>
    <row r="646" spans="1:1" ht="16" x14ac:dyDescent="0.2">
      <c r="A646" s="3"/>
    </row>
    <row r="647" spans="1:1" ht="16" x14ac:dyDescent="0.2">
      <c r="A647" s="3"/>
    </row>
    <row r="648" spans="1:1" ht="16" x14ac:dyDescent="0.2">
      <c r="A648" s="3"/>
    </row>
    <row r="649" spans="1:1" ht="16" x14ac:dyDescent="0.2">
      <c r="A649" s="3"/>
    </row>
    <row r="650" spans="1:1" ht="16" x14ac:dyDescent="0.2">
      <c r="A650" s="3"/>
    </row>
    <row r="651" spans="1:1" ht="16" x14ac:dyDescent="0.2">
      <c r="A651" s="3"/>
    </row>
    <row r="652" spans="1:1" ht="16" x14ac:dyDescent="0.2">
      <c r="A652" s="3"/>
    </row>
    <row r="653" spans="1:1" ht="16" x14ac:dyDescent="0.2">
      <c r="A653" s="3"/>
    </row>
    <row r="654" spans="1:1" ht="16" x14ac:dyDescent="0.2">
      <c r="A654" s="3"/>
    </row>
    <row r="655" spans="1:1" ht="16" x14ac:dyDescent="0.2">
      <c r="A655" s="3"/>
    </row>
    <row r="656" spans="1:1" ht="16" x14ac:dyDescent="0.2">
      <c r="A656" s="3"/>
    </row>
    <row r="657" spans="1:1" ht="16" x14ac:dyDescent="0.2">
      <c r="A657" s="3"/>
    </row>
    <row r="658" spans="1:1" ht="16" x14ac:dyDescent="0.2">
      <c r="A658" s="3"/>
    </row>
    <row r="659" spans="1:1" ht="16" x14ac:dyDescent="0.2">
      <c r="A659" s="3"/>
    </row>
    <row r="660" spans="1:1" ht="16" x14ac:dyDescent="0.2">
      <c r="A660" s="3"/>
    </row>
    <row r="661" spans="1:1" ht="16" x14ac:dyDescent="0.2">
      <c r="A661" s="3"/>
    </row>
    <row r="662" spans="1:1" ht="16" x14ac:dyDescent="0.2">
      <c r="A662" s="3"/>
    </row>
    <row r="663" spans="1:1" ht="16" x14ac:dyDescent="0.2">
      <c r="A663" s="3"/>
    </row>
    <row r="664" spans="1:1" ht="16" x14ac:dyDescent="0.2">
      <c r="A664" s="3"/>
    </row>
    <row r="665" spans="1:1" ht="16" x14ac:dyDescent="0.2">
      <c r="A665" s="3"/>
    </row>
    <row r="666" spans="1:1" ht="16" x14ac:dyDescent="0.2">
      <c r="A666" s="3"/>
    </row>
    <row r="667" spans="1:1" ht="16" x14ac:dyDescent="0.2">
      <c r="A667" s="3"/>
    </row>
    <row r="668" spans="1:1" ht="16" x14ac:dyDescent="0.2">
      <c r="A668" s="3"/>
    </row>
    <row r="669" spans="1:1" ht="16" x14ac:dyDescent="0.2">
      <c r="A669" s="3"/>
    </row>
    <row r="670" spans="1:1" ht="16" x14ac:dyDescent="0.2">
      <c r="A670" s="3"/>
    </row>
    <row r="671" spans="1:1" ht="16" x14ac:dyDescent="0.2">
      <c r="A671" s="3"/>
    </row>
    <row r="672" spans="1:1" ht="16" x14ac:dyDescent="0.2">
      <c r="A672" s="3"/>
    </row>
    <row r="673" spans="1:1" ht="16" x14ac:dyDescent="0.2">
      <c r="A673" s="3"/>
    </row>
    <row r="674" spans="1:1" ht="16" x14ac:dyDescent="0.2">
      <c r="A674" s="3"/>
    </row>
    <row r="675" spans="1:1" ht="16" x14ac:dyDescent="0.2">
      <c r="A675" s="3"/>
    </row>
    <row r="676" spans="1:1" ht="16" x14ac:dyDescent="0.2">
      <c r="A676" s="3"/>
    </row>
    <row r="677" spans="1:1" ht="16" x14ac:dyDescent="0.2">
      <c r="A677" s="3"/>
    </row>
    <row r="678" spans="1:1" ht="16" x14ac:dyDescent="0.2">
      <c r="A678" s="3"/>
    </row>
    <row r="679" spans="1:1" ht="16" x14ac:dyDescent="0.2">
      <c r="A679" s="3"/>
    </row>
    <row r="680" spans="1:1" ht="16" x14ac:dyDescent="0.2">
      <c r="A680" s="3"/>
    </row>
    <row r="681" spans="1:1" ht="16" x14ac:dyDescent="0.2">
      <c r="A681" s="3"/>
    </row>
    <row r="682" spans="1:1" ht="16" x14ac:dyDescent="0.2">
      <c r="A682" s="3"/>
    </row>
    <row r="683" spans="1:1" ht="16" x14ac:dyDescent="0.2">
      <c r="A683" s="3"/>
    </row>
    <row r="684" spans="1:1" ht="16" x14ac:dyDescent="0.2">
      <c r="A684" s="3"/>
    </row>
    <row r="685" spans="1:1" ht="16" x14ac:dyDescent="0.2">
      <c r="A685" s="3"/>
    </row>
    <row r="686" spans="1:1" ht="16" x14ac:dyDescent="0.2">
      <c r="A686" s="3"/>
    </row>
    <row r="687" spans="1:1" ht="16" x14ac:dyDescent="0.2">
      <c r="A687" s="3"/>
    </row>
    <row r="688" spans="1:1" ht="16" x14ac:dyDescent="0.2">
      <c r="A688" s="3"/>
    </row>
    <row r="689" spans="1:1" ht="16" x14ac:dyDescent="0.2">
      <c r="A689" s="3"/>
    </row>
    <row r="690" spans="1:1" ht="16" x14ac:dyDescent="0.2">
      <c r="A690" s="3"/>
    </row>
    <row r="691" spans="1:1" ht="16" x14ac:dyDescent="0.2">
      <c r="A691" s="3"/>
    </row>
    <row r="692" spans="1:1" ht="16" x14ac:dyDescent="0.2">
      <c r="A692" s="3"/>
    </row>
    <row r="693" spans="1:1" ht="16" x14ac:dyDescent="0.2">
      <c r="A693" s="3"/>
    </row>
    <row r="694" spans="1:1" ht="16" x14ac:dyDescent="0.2">
      <c r="A694" s="3"/>
    </row>
    <row r="695" spans="1:1" ht="16" x14ac:dyDescent="0.2">
      <c r="A695" s="3"/>
    </row>
    <row r="696" spans="1:1" ht="16" x14ac:dyDescent="0.2">
      <c r="A696" s="3"/>
    </row>
    <row r="697" spans="1:1" ht="16" x14ac:dyDescent="0.2">
      <c r="A697" s="3"/>
    </row>
    <row r="698" spans="1:1" ht="16" x14ac:dyDescent="0.2">
      <c r="A698" s="3"/>
    </row>
    <row r="699" spans="1:1" ht="16" x14ac:dyDescent="0.2">
      <c r="A699" s="3"/>
    </row>
    <row r="700" spans="1:1" ht="16" x14ac:dyDescent="0.2">
      <c r="A700" s="3"/>
    </row>
    <row r="701" spans="1:1" ht="16" x14ac:dyDescent="0.2">
      <c r="A701" s="3"/>
    </row>
    <row r="702" spans="1:1" ht="16" x14ac:dyDescent="0.2">
      <c r="A702" s="3"/>
    </row>
    <row r="703" spans="1:1" ht="16" x14ac:dyDescent="0.2">
      <c r="A703" s="3"/>
    </row>
    <row r="704" spans="1:1" ht="16" x14ac:dyDescent="0.2">
      <c r="A704" s="3"/>
    </row>
    <row r="705" spans="1:1" ht="16" x14ac:dyDescent="0.2">
      <c r="A705" s="3"/>
    </row>
    <row r="706" spans="1:1" ht="16" x14ac:dyDescent="0.2">
      <c r="A706" s="3"/>
    </row>
    <row r="707" spans="1:1" ht="16" x14ac:dyDescent="0.2">
      <c r="A707" s="3"/>
    </row>
    <row r="708" spans="1:1" ht="16" x14ac:dyDescent="0.2">
      <c r="A708" s="3"/>
    </row>
    <row r="709" spans="1:1" ht="16" x14ac:dyDescent="0.2">
      <c r="A709" s="3"/>
    </row>
    <row r="710" spans="1:1" ht="16" x14ac:dyDescent="0.2">
      <c r="A710" s="3"/>
    </row>
    <row r="711" spans="1:1" ht="16" x14ac:dyDescent="0.2">
      <c r="A711" s="3"/>
    </row>
    <row r="712" spans="1:1" ht="16" x14ac:dyDescent="0.2">
      <c r="A712" s="3"/>
    </row>
    <row r="713" spans="1:1" ht="16" x14ac:dyDescent="0.2">
      <c r="A713" s="3"/>
    </row>
    <row r="714" spans="1:1" ht="16" x14ac:dyDescent="0.2">
      <c r="A714" s="3"/>
    </row>
    <row r="715" spans="1:1" ht="16" x14ac:dyDescent="0.2">
      <c r="A715" s="3"/>
    </row>
    <row r="716" spans="1:1" ht="16" x14ac:dyDescent="0.2">
      <c r="A716" s="3"/>
    </row>
    <row r="717" spans="1:1" ht="16" x14ac:dyDescent="0.2">
      <c r="A717" s="3"/>
    </row>
    <row r="718" spans="1:1" ht="16" x14ac:dyDescent="0.2">
      <c r="A718" s="3"/>
    </row>
    <row r="719" spans="1:1" ht="16" x14ac:dyDescent="0.2">
      <c r="A719" s="3"/>
    </row>
    <row r="720" spans="1:1" ht="16" x14ac:dyDescent="0.2">
      <c r="A720" s="3"/>
    </row>
    <row r="721" spans="1:1" ht="16" x14ac:dyDescent="0.2">
      <c r="A721" s="3"/>
    </row>
    <row r="722" spans="1:1" ht="16" x14ac:dyDescent="0.2">
      <c r="A722" s="3"/>
    </row>
    <row r="723" spans="1:1" ht="16" x14ac:dyDescent="0.2">
      <c r="A723" s="3"/>
    </row>
    <row r="724" spans="1:1" ht="16" x14ac:dyDescent="0.2">
      <c r="A724" s="3"/>
    </row>
    <row r="725" spans="1:1" ht="16" x14ac:dyDescent="0.2">
      <c r="A725" s="3"/>
    </row>
    <row r="726" spans="1:1" ht="16" x14ac:dyDescent="0.2">
      <c r="A726" s="3"/>
    </row>
    <row r="727" spans="1:1" ht="16" x14ac:dyDescent="0.2">
      <c r="A727" s="3"/>
    </row>
    <row r="728" spans="1:1" ht="16" x14ac:dyDescent="0.2">
      <c r="A728" s="3"/>
    </row>
    <row r="729" spans="1:1" ht="16" x14ac:dyDescent="0.2">
      <c r="A729" s="3"/>
    </row>
    <row r="730" spans="1:1" ht="16" x14ac:dyDescent="0.2">
      <c r="A730" s="3"/>
    </row>
    <row r="731" spans="1:1" ht="16" x14ac:dyDescent="0.2">
      <c r="A731" s="3"/>
    </row>
    <row r="732" spans="1:1" ht="16" x14ac:dyDescent="0.2">
      <c r="A732" s="3"/>
    </row>
    <row r="733" spans="1:1" ht="16" x14ac:dyDescent="0.2">
      <c r="A733" s="3"/>
    </row>
    <row r="734" spans="1:1" ht="16" x14ac:dyDescent="0.2">
      <c r="A734" s="3"/>
    </row>
    <row r="735" spans="1:1" ht="16" x14ac:dyDescent="0.2">
      <c r="A735" s="3"/>
    </row>
    <row r="736" spans="1:1" ht="16" x14ac:dyDescent="0.2">
      <c r="A736" s="3"/>
    </row>
    <row r="737" spans="1:1" ht="16" x14ac:dyDescent="0.2">
      <c r="A737" s="3"/>
    </row>
    <row r="738" spans="1:1" ht="16" x14ac:dyDescent="0.2">
      <c r="A738" s="3"/>
    </row>
    <row r="739" spans="1:1" ht="16" x14ac:dyDescent="0.2">
      <c r="A739" s="3"/>
    </row>
    <row r="740" spans="1:1" ht="16" x14ac:dyDescent="0.2">
      <c r="A740" s="3"/>
    </row>
    <row r="741" spans="1:1" ht="16" x14ac:dyDescent="0.2">
      <c r="A741" s="3"/>
    </row>
    <row r="742" spans="1:1" ht="16" x14ac:dyDescent="0.2">
      <c r="A742" s="3"/>
    </row>
    <row r="743" spans="1:1" ht="16" x14ac:dyDescent="0.2">
      <c r="A743" s="3"/>
    </row>
    <row r="744" spans="1:1" ht="16" x14ac:dyDescent="0.2">
      <c r="A744" s="3"/>
    </row>
    <row r="745" spans="1:1" ht="16" x14ac:dyDescent="0.2">
      <c r="A745" s="3"/>
    </row>
    <row r="746" spans="1:1" ht="16" x14ac:dyDescent="0.2">
      <c r="A746" s="3"/>
    </row>
    <row r="747" spans="1:1" ht="16" x14ac:dyDescent="0.2">
      <c r="A747" s="3"/>
    </row>
    <row r="748" spans="1:1" ht="16" x14ac:dyDescent="0.2">
      <c r="A748" s="3"/>
    </row>
    <row r="749" spans="1:1" ht="16" x14ac:dyDescent="0.2">
      <c r="A749" s="3"/>
    </row>
    <row r="750" spans="1:1" ht="16" x14ac:dyDescent="0.2">
      <c r="A750" s="3"/>
    </row>
    <row r="751" spans="1:1" ht="16" x14ac:dyDescent="0.2">
      <c r="A751" s="3"/>
    </row>
    <row r="752" spans="1:1" ht="16" x14ac:dyDescent="0.2">
      <c r="A752" s="3"/>
    </row>
    <row r="753" spans="1:1" ht="16" x14ac:dyDescent="0.2">
      <c r="A753" s="3"/>
    </row>
    <row r="754" spans="1:1" ht="16" x14ac:dyDescent="0.2">
      <c r="A754" s="3"/>
    </row>
    <row r="755" spans="1:1" ht="16" x14ac:dyDescent="0.2">
      <c r="A755" s="3"/>
    </row>
    <row r="756" spans="1:1" ht="16" x14ac:dyDescent="0.2">
      <c r="A756" s="3"/>
    </row>
    <row r="757" spans="1:1" ht="16" x14ac:dyDescent="0.2">
      <c r="A757" s="3"/>
    </row>
    <row r="758" spans="1:1" ht="16" x14ac:dyDescent="0.2">
      <c r="A758" s="3"/>
    </row>
    <row r="759" spans="1:1" ht="16" x14ac:dyDescent="0.2">
      <c r="A759" s="3"/>
    </row>
    <row r="760" spans="1:1" ht="16" x14ac:dyDescent="0.2">
      <c r="A760" s="3"/>
    </row>
    <row r="761" spans="1:1" ht="16" x14ac:dyDescent="0.2">
      <c r="A761" s="3"/>
    </row>
    <row r="762" spans="1:1" ht="16" x14ac:dyDescent="0.2">
      <c r="A762" s="3"/>
    </row>
    <row r="763" spans="1:1" ht="16" x14ac:dyDescent="0.2">
      <c r="A763" s="3"/>
    </row>
    <row r="764" spans="1:1" ht="16" x14ac:dyDescent="0.2">
      <c r="A764" s="3"/>
    </row>
    <row r="765" spans="1:1" ht="16" x14ac:dyDescent="0.2">
      <c r="A765" s="3"/>
    </row>
    <row r="766" spans="1:1" ht="16" x14ac:dyDescent="0.2">
      <c r="A766" s="3"/>
    </row>
    <row r="767" spans="1:1" ht="16" x14ac:dyDescent="0.2">
      <c r="A767" s="3"/>
    </row>
    <row r="768" spans="1:1" ht="16" x14ac:dyDescent="0.2">
      <c r="A768" s="3"/>
    </row>
    <row r="769" spans="1:1" ht="16" x14ac:dyDescent="0.2">
      <c r="A769" s="3"/>
    </row>
    <row r="770" spans="1:1" ht="16" x14ac:dyDescent="0.2">
      <c r="A770" s="3"/>
    </row>
    <row r="771" spans="1:1" ht="16" x14ac:dyDescent="0.2">
      <c r="A771" s="3"/>
    </row>
    <row r="772" spans="1:1" ht="16" x14ac:dyDescent="0.2">
      <c r="A772" s="3"/>
    </row>
    <row r="773" spans="1:1" ht="16" x14ac:dyDescent="0.2">
      <c r="A773" s="3"/>
    </row>
    <row r="774" spans="1:1" ht="16" x14ac:dyDescent="0.2">
      <c r="A774" s="3"/>
    </row>
    <row r="775" spans="1:1" ht="16" x14ac:dyDescent="0.2">
      <c r="A775" s="3"/>
    </row>
    <row r="776" spans="1:1" ht="16" x14ac:dyDescent="0.2">
      <c r="A776" s="3"/>
    </row>
    <row r="777" spans="1:1" ht="16" x14ac:dyDescent="0.2">
      <c r="A777" s="3"/>
    </row>
    <row r="778" spans="1:1" ht="16" x14ac:dyDescent="0.2">
      <c r="A778" s="3"/>
    </row>
    <row r="779" spans="1:1" ht="16" x14ac:dyDescent="0.2">
      <c r="A779" s="3"/>
    </row>
    <row r="780" spans="1:1" ht="16" x14ac:dyDescent="0.2">
      <c r="A780" s="3"/>
    </row>
    <row r="781" spans="1:1" ht="16" x14ac:dyDescent="0.2">
      <c r="A781" s="3"/>
    </row>
    <row r="782" spans="1:1" ht="16" x14ac:dyDescent="0.2">
      <c r="A782" s="3"/>
    </row>
    <row r="783" spans="1:1" ht="16" x14ac:dyDescent="0.2">
      <c r="A783" s="3"/>
    </row>
    <row r="784" spans="1:1" ht="16" x14ac:dyDescent="0.2">
      <c r="A784" s="3"/>
    </row>
    <row r="785" spans="1:1" ht="16" x14ac:dyDescent="0.2">
      <c r="A785" s="3"/>
    </row>
    <row r="786" spans="1:1" ht="16" x14ac:dyDescent="0.2">
      <c r="A786" s="3"/>
    </row>
    <row r="787" spans="1:1" ht="16" x14ac:dyDescent="0.2">
      <c r="A787" s="3"/>
    </row>
    <row r="788" spans="1:1" ht="16" x14ac:dyDescent="0.2">
      <c r="A788" s="3"/>
    </row>
    <row r="789" spans="1:1" ht="16" x14ac:dyDescent="0.2">
      <c r="A789" s="3"/>
    </row>
    <row r="790" spans="1:1" ht="16" x14ac:dyDescent="0.2">
      <c r="A790" s="3"/>
    </row>
    <row r="791" spans="1:1" ht="16" x14ac:dyDescent="0.2">
      <c r="A791" s="3"/>
    </row>
    <row r="792" spans="1:1" ht="16" x14ac:dyDescent="0.2">
      <c r="A792" s="3"/>
    </row>
    <row r="793" spans="1:1" ht="16" x14ac:dyDescent="0.2">
      <c r="A793" s="3"/>
    </row>
    <row r="794" spans="1:1" ht="16" x14ac:dyDescent="0.2">
      <c r="A794" s="3"/>
    </row>
    <row r="795" spans="1:1" ht="16" x14ac:dyDescent="0.2">
      <c r="A795" s="3"/>
    </row>
    <row r="796" spans="1:1" ht="16" x14ac:dyDescent="0.2">
      <c r="A796" s="3"/>
    </row>
    <row r="797" spans="1:1" ht="16" x14ac:dyDescent="0.2">
      <c r="A797" s="3"/>
    </row>
    <row r="798" spans="1:1" ht="16" x14ac:dyDescent="0.2">
      <c r="A798" s="3"/>
    </row>
    <row r="799" spans="1:1" ht="16" x14ac:dyDescent="0.2">
      <c r="A799" s="3"/>
    </row>
    <row r="800" spans="1:1" ht="16" x14ac:dyDescent="0.2">
      <c r="A800" s="3"/>
    </row>
    <row r="801" spans="1:1" ht="16" x14ac:dyDescent="0.2">
      <c r="A801" s="3"/>
    </row>
    <row r="802" spans="1:1" ht="16" x14ac:dyDescent="0.2">
      <c r="A802" s="3"/>
    </row>
    <row r="803" spans="1:1" ht="16" x14ac:dyDescent="0.2">
      <c r="A803" s="3"/>
    </row>
    <row r="804" spans="1:1" ht="16" x14ac:dyDescent="0.2">
      <c r="A804" s="3"/>
    </row>
    <row r="805" spans="1:1" ht="16" x14ac:dyDescent="0.2">
      <c r="A805" s="3"/>
    </row>
    <row r="806" spans="1:1" ht="16" x14ac:dyDescent="0.2">
      <c r="A806" s="3"/>
    </row>
    <row r="807" spans="1:1" ht="16" x14ac:dyDescent="0.2">
      <c r="A807" s="3"/>
    </row>
    <row r="808" spans="1:1" ht="16" x14ac:dyDescent="0.2">
      <c r="A808" s="3"/>
    </row>
    <row r="809" spans="1:1" ht="16" x14ac:dyDescent="0.2">
      <c r="A809" s="3"/>
    </row>
    <row r="810" spans="1:1" ht="16" x14ac:dyDescent="0.2">
      <c r="A810" s="3"/>
    </row>
    <row r="811" spans="1:1" ht="16" x14ac:dyDescent="0.2">
      <c r="A811" s="3"/>
    </row>
    <row r="812" spans="1:1" ht="16" x14ac:dyDescent="0.2">
      <c r="A812" s="3"/>
    </row>
    <row r="813" spans="1:1" ht="16" x14ac:dyDescent="0.2">
      <c r="A813" s="3"/>
    </row>
    <row r="814" spans="1:1" ht="16" x14ac:dyDescent="0.2">
      <c r="A814" s="3"/>
    </row>
    <row r="815" spans="1:1" ht="16" x14ac:dyDescent="0.2">
      <c r="A815" s="3"/>
    </row>
    <row r="816" spans="1:1" ht="16" x14ac:dyDescent="0.2">
      <c r="A816" s="3"/>
    </row>
    <row r="817" spans="1:1" ht="16" x14ac:dyDescent="0.2">
      <c r="A817" s="3"/>
    </row>
    <row r="818" spans="1:1" ht="16" x14ac:dyDescent="0.2">
      <c r="A818" s="3"/>
    </row>
    <row r="819" spans="1:1" ht="16" x14ac:dyDescent="0.2">
      <c r="A819" s="3"/>
    </row>
    <row r="820" spans="1:1" ht="16" x14ac:dyDescent="0.2">
      <c r="A820" s="3"/>
    </row>
    <row r="821" spans="1:1" ht="16" x14ac:dyDescent="0.2">
      <c r="A821" s="3"/>
    </row>
    <row r="822" spans="1:1" ht="16" x14ac:dyDescent="0.2">
      <c r="A822" s="3"/>
    </row>
    <row r="823" spans="1:1" ht="16" x14ac:dyDescent="0.2">
      <c r="A823" s="3"/>
    </row>
    <row r="824" spans="1:1" ht="16" x14ac:dyDescent="0.2">
      <c r="A824" s="3"/>
    </row>
    <row r="825" spans="1:1" ht="16" x14ac:dyDescent="0.2">
      <c r="A825" s="3"/>
    </row>
    <row r="826" spans="1:1" ht="16" x14ac:dyDescent="0.2">
      <c r="A826" s="3"/>
    </row>
    <row r="827" spans="1:1" ht="16" x14ac:dyDescent="0.2">
      <c r="A827" s="3"/>
    </row>
    <row r="828" spans="1:1" ht="16" x14ac:dyDescent="0.2">
      <c r="A828" s="3"/>
    </row>
    <row r="829" spans="1:1" ht="16" x14ac:dyDescent="0.2">
      <c r="A829" s="3"/>
    </row>
    <row r="830" spans="1:1" ht="16" x14ac:dyDescent="0.2">
      <c r="A830" s="3"/>
    </row>
    <row r="831" spans="1:1" ht="16" x14ac:dyDescent="0.2">
      <c r="A831" s="3"/>
    </row>
    <row r="832" spans="1:1" ht="16" x14ac:dyDescent="0.2">
      <c r="A832" s="3"/>
    </row>
    <row r="833" spans="1:1" ht="16" x14ac:dyDescent="0.2">
      <c r="A833" s="3"/>
    </row>
    <row r="834" spans="1:1" ht="16" x14ac:dyDescent="0.2">
      <c r="A834" s="3"/>
    </row>
    <row r="835" spans="1:1" ht="16" x14ac:dyDescent="0.2">
      <c r="A835" s="3"/>
    </row>
    <row r="836" spans="1:1" ht="16" x14ac:dyDescent="0.2">
      <c r="A836" s="3"/>
    </row>
    <row r="837" spans="1:1" ht="16" x14ac:dyDescent="0.2">
      <c r="A837" s="3"/>
    </row>
    <row r="838" spans="1:1" ht="16" x14ac:dyDescent="0.2">
      <c r="A838" s="3"/>
    </row>
    <row r="839" spans="1:1" ht="16" x14ac:dyDescent="0.2">
      <c r="A839" s="3"/>
    </row>
    <row r="840" spans="1:1" ht="16" x14ac:dyDescent="0.2">
      <c r="A840" s="3"/>
    </row>
    <row r="841" spans="1:1" ht="16" x14ac:dyDescent="0.2">
      <c r="A841" s="3"/>
    </row>
    <row r="842" spans="1:1" ht="16" x14ac:dyDescent="0.2">
      <c r="A842" s="3"/>
    </row>
    <row r="843" spans="1:1" ht="16" x14ac:dyDescent="0.2">
      <c r="A843" s="3"/>
    </row>
    <row r="844" spans="1:1" ht="16" x14ac:dyDescent="0.2">
      <c r="A844" s="3"/>
    </row>
    <row r="845" spans="1:1" ht="16" x14ac:dyDescent="0.2">
      <c r="A845" s="3"/>
    </row>
    <row r="846" spans="1:1" ht="16" x14ac:dyDescent="0.2">
      <c r="A846" s="3"/>
    </row>
    <row r="847" spans="1:1" ht="16" x14ac:dyDescent="0.2">
      <c r="A847" s="3"/>
    </row>
    <row r="848" spans="1:1" ht="16" x14ac:dyDescent="0.2">
      <c r="A848" s="3"/>
    </row>
    <row r="849" spans="1:1" ht="16" x14ac:dyDescent="0.2">
      <c r="A849" s="3"/>
    </row>
    <row r="850" spans="1:1" ht="16" x14ac:dyDescent="0.2">
      <c r="A850" s="3"/>
    </row>
    <row r="851" spans="1:1" ht="16" x14ac:dyDescent="0.2">
      <c r="A851" s="3"/>
    </row>
    <row r="852" spans="1:1" ht="16" x14ac:dyDescent="0.2">
      <c r="A852" s="3"/>
    </row>
    <row r="853" spans="1:1" ht="16" x14ac:dyDescent="0.2">
      <c r="A853" s="3"/>
    </row>
    <row r="854" spans="1:1" ht="16" x14ac:dyDescent="0.2">
      <c r="A854" s="3"/>
    </row>
    <row r="855" spans="1:1" ht="16" x14ac:dyDescent="0.2">
      <c r="A855" s="3"/>
    </row>
    <row r="856" spans="1:1" ht="16" x14ac:dyDescent="0.2">
      <c r="A856" s="3"/>
    </row>
    <row r="857" spans="1:1" ht="16" x14ac:dyDescent="0.2">
      <c r="A857" s="3"/>
    </row>
    <row r="858" spans="1:1" ht="16" x14ac:dyDescent="0.2">
      <c r="A858" s="3"/>
    </row>
    <row r="859" spans="1:1" ht="16" x14ac:dyDescent="0.2">
      <c r="A859" s="3"/>
    </row>
    <row r="860" spans="1:1" ht="16" x14ac:dyDescent="0.2">
      <c r="A860" s="3"/>
    </row>
    <row r="861" spans="1:1" ht="16" x14ac:dyDescent="0.2">
      <c r="A861" s="3"/>
    </row>
    <row r="862" spans="1:1" ht="16" x14ac:dyDescent="0.2">
      <c r="A862" s="3"/>
    </row>
    <row r="863" spans="1:1" ht="16" x14ac:dyDescent="0.2">
      <c r="A863" s="3"/>
    </row>
    <row r="864" spans="1:1" ht="16" x14ac:dyDescent="0.2">
      <c r="A864" s="3"/>
    </row>
    <row r="865" spans="1:1" ht="16" x14ac:dyDescent="0.2">
      <c r="A865" s="3"/>
    </row>
    <row r="866" spans="1:1" ht="16" x14ac:dyDescent="0.2">
      <c r="A866" s="3"/>
    </row>
    <row r="867" spans="1:1" ht="16" x14ac:dyDescent="0.2">
      <c r="A867" s="3"/>
    </row>
    <row r="868" spans="1:1" ht="16" x14ac:dyDescent="0.2">
      <c r="A868" s="3"/>
    </row>
    <row r="869" spans="1:1" ht="16" x14ac:dyDescent="0.2">
      <c r="A869" s="3"/>
    </row>
    <row r="870" spans="1:1" ht="16" x14ac:dyDescent="0.2">
      <c r="A870" s="3"/>
    </row>
    <row r="871" spans="1:1" ht="16" x14ac:dyDescent="0.2">
      <c r="A871" s="3"/>
    </row>
    <row r="872" spans="1:1" ht="16" x14ac:dyDescent="0.2">
      <c r="A872" s="3"/>
    </row>
    <row r="873" spans="1:1" ht="16" x14ac:dyDescent="0.2">
      <c r="A873" s="3"/>
    </row>
    <row r="874" spans="1:1" ht="16" x14ac:dyDescent="0.2">
      <c r="A874" s="3"/>
    </row>
    <row r="875" spans="1:1" ht="16" x14ac:dyDescent="0.2">
      <c r="A875" s="3"/>
    </row>
    <row r="876" spans="1:1" ht="16" x14ac:dyDescent="0.2">
      <c r="A876" s="3"/>
    </row>
    <row r="877" spans="1:1" ht="16" x14ac:dyDescent="0.2">
      <c r="A877" s="3"/>
    </row>
    <row r="878" spans="1:1" ht="16" x14ac:dyDescent="0.2">
      <c r="A878" s="3"/>
    </row>
    <row r="879" spans="1:1" ht="16" x14ac:dyDescent="0.2">
      <c r="A879" s="3"/>
    </row>
    <row r="880" spans="1:1" ht="16" x14ac:dyDescent="0.2">
      <c r="A880" s="3"/>
    </row>
    <row r="881" spans="1:1" ht="16" x14ac:dyDescent="0.2">
      <c r="A881" s="3"/>
    </row>
    <row r="882" spans="1:1" ht="16" x14ac:dyDescent="0.2">
      <c r="A882" s="3"/>
    </row>
    <row r="883" spans="1:1" ht="16" x14ac:dyDescent="0.2">
      <c r="A883" s="3"/>
    </row>
    <row r="884" spans="1:1" ht="16" x14ac:dyDescent="0.2">
      <c r="A884" s="3"/>
    </row>
    <row r="885" spans="1:1" ht="16" x14ac:dyDescent="0.2">
      <c r="A885" s="3"/>
    </row>
    <row r="886" spans="1:1" ht="16" x14ac:dyDescent="0.2">
      <c r="A886" s="3"/>
    </row>
    <row r="887" spans="1:1" ht="16" x14ac:dyDescent="0.2">
      <c r="A887" s="3"/>
    </row>
    <row r="888" spans="1:1" ht="16" x14ac:dyDescent="0.2">
      <c r="A888" s="3"/>
    </row>
    <row r="889" spans="1:1" ht="16" x14ac:dyDescent="0.2">
      <c r="A889" s="3"/>
    </row>
    <row r="890" spans="1:1" ht="16" x14ac:dyDescent="0.2">
      <c r="A890" s="3"/>
    </row>
    <row r="891" spans="1:1" ht="16" x14ac:dyDescent="0.2">
      <c r="A891" s="3"/>
    </row>
    <row r="892" spans="1:1" ht="16" x14ac:dyDescent="0.2">
      <c r="A892" s="3"/>
    </row>
    <row r="893" spans="1:1" ht="16" x14ac:dyDescent="0.2">
      <c r="A893" s="3"/>
    </row>
    <row r="894" spans="1:1" ht="16" x14ac:dyDescent="0.2">
      <c r="A894" s="3"/>
    </row>
    <row r="895" spans="1:1" ht="16" x14ac:dyDescent="0.2">
      <c r="A895" s="3"/>
    </row>
    <row r="896" spans="1:1" ht="16" x14ac:dyDescent="0.2">
      <c r="A896" s="3"/>
    </row>
    <row r="897" spans="1:1" ht="16" x14ac:dyDescent="0.2">
      <c r="A897" s="3"/>
    </row>
    <row r="898" spans="1:1" ht="16" x14ac:dyDescent="0.2">
      <c r="A898" s="3"/>
    </row>
    <row r="899" spans="1:1" ht="16" x14ac:dyDescent="0.2">
      <c r="A899" s="3"/>
    </row>
    <row r="900" spans="1:1" ht="16" x14ac:dyDescent="0.2">
      <c r="A900" s="3"/>
    </row>
    <row r="901" spans="1:1" ht="16" x14ac:dyDescent="0.2">
      <c r="A901" s="3"/>
    </row>
    <row r="902" spans="1:1" ht="16" x14ac:dyDescent="0.2">
      <c r="A902" s="3"/>
    </row>
    <row r="903" spans="1:1" ht="16" x14ac:dyDescent="0.2">
      <c r="A903" s="3"/>
    </row>
    <row r="904" spans="1:1" ht="16" x14ac:dyDescent="0.2">
      <c r="A904" s="3"/>
    </row>
    <row r="905" spans="1:1" ht="16" x14ac:dyDescent="0.2">
      <c r="A905" s="3"/>
    </row>
    <row r="906" spans="1:1" ht="16" x14ac:dyDescent="0.2">
      <c r="A906" s="3"/>
    </row>
    <row r="907" spans="1:1" ht="16" x14ac:dyDescent="0.2">
      <c r="A907" s="3"/>
    </row>
    <row r="908" spans="1:1" ht="16" x14ac:dyDescent="0.2">
      <c r="A908" s="3"/>
    </row>
    <row r="909" spans="1:1" ht="16" x14ac:dyDescent="0.2">
      <c r="A909" s="3"/>
    </row>
    <row r="910" spans="1:1" ht="16" x14ac:dyDescent="0.2">
      <c r="A910" s="3"/>
    </row>
    <row r="911" spans="1:1" ht="16" x14ac:dyDescent="0.2">
      <c r="A911" s="3"/>
    </row>
    <row r="912" spans="1:1" ht="16" x14ac:dyDescent="0.2">
      <c r="A912" s="3"/>
    </row>
    <row r="913" spans="1:1" ht="16" x14ac:dyDescent="0.2">
      <c r="A913" s="3"/>
    </row>
    <row r="914" spans="1:1" ht="16" x14ac:dyDescent="0.2">
      <c r="A914" s="3"/>
    </row>
    <row r="915" spans="1:1" ht="16" x14ac:dyDescent="0.2">
      <c r="A915" s="3"/>
    </row>
    <row r="916" spans="1:1" ht="16" x14ac:dyDescent="0.2">
      <c r="A916" s="3"/>
    </row>
    <row r="917" spans="1:1" ht="16" x14ac:dyDescent="0.2">
      <c r="A917" s="3"/>
    </row>
    <row r="918" spans="1:1" ht="16" x14ac:dyDescent="0.2">
      <c r="A918" s="3"/>
    </row>
    <row r="919" spans="1:1" ht="16" x14ac:dyDescent="0.2">
      <c r="A919" s="3"/>
    </row>
    <row r="920" spans="1:1" ht="16" x14ac:dyDescent="0.2">
      <c r="A920" s="3"/>
    </row>
    <row r="921" spans="1:1" ht="16" x14ac:dyDescent="0.2">
      <c r="A921" s="3"/>
    </row>
    <row r="922" spans="1:1" ht="16" x14ac:dyDescent="0.2">
      <c r="A922" s="3"/>
    </row>
    <row r="923" spans="1:1" ht="16" x14ac:dyDescent="0.2">
      <c r="A923" s="3"/>
    </row>
    <row r="924" spans="1:1" ht="16" x14ac:dyDescent="0.2">
      <c r="A924" s="3"/>
    </row>
    <row r="925" spans="1:1" ht="16" x14ac:dyDescent="0.2">
      <c r="A925" s="3"/>
    </row>
    <row r="926" spans="1:1" ht="16" x14ac:dyDescent="0.2">
      <c r="A926" s="3"/>
    </row>
    <row r="927" spans="1:1" ht="16" x14ac:dyDescent="0.2">
      <c r="A927" s="3"/>
    </row>
    <row r="928" spans="1:1" ht="16" x14ac:dyDescent="0.2">
      <c r="A928" s="3"/>
    </row>
    <row r="929" spans="1:1" ht="16" x14ac:dyDescent="0.2">
      <c r="A929" s="3"/>
    </row>
    <row r="930" spans="1:1" ht="16" x14ac:dyDescent="0.2">
      <c r="A930" s="3"/>
    </row>
    <row r="931" spans="1:1" ht="16" x14ac:dyDescent="0.2">
      <c r="A931" s="3"/>
    </row>
    <row r="932" spans="1:1" ht="16" x14ac:dyDescent="0.2">
      <c r="A932" s="3"/>
    </row>
    <row r="933" spans="1:1" ht="16" x14ac:dyDescent="0.2">
      <c r="A933" s="3"/>
    </row>
    <row r="934" spans="1:1" ht="16" x14ac:dyDescent="0.2">
      <c r="A934" s="3"/>
    </row>
    <row r="935" spans="1:1" ht="16" x14ac:dyDescent="0.2">
      <c r="A935" s="3"/>
    </row>
    <row r="936" spans="1:1" ht="16" x14ac:dyDescent="0.2">
      <c r="A936" s="3"/>
    </row>
    <row r="937" spans="1:1" ht="16" x14ac:dyDescent="0.2">
      <c r="A937" s="3"/>
    </row>
    <row r="938" spans="1:1" ht="16" x14ac:dyDescent="0.2">
      <c r="A938" s="3"/>
    </row>
    <row r="939" spans="1:1" ht="16" x14ac:dyDescent="0.2">
      <c r="A939" s="3"/>
    </row>
    <row r="940" spans="1:1" ht="16" x14ac:dyDescent="0.2">
      <c r="A940" s="3"/>
    </row>
    <row r="941" spans="1:1" ht="16" x14ac:dyDescent="0.2">
      <c r="A941" s="3"/>
    </row>
    <row r="942" spans="1:1" ht="16" x14ac:dyDescent="0.2">
      <c r="A942" s="3"/>
    </row>
    <row r="943" spans="1:1" ht="16" x14ac:dyDescent="0.2">
      <c r="A943" s="3"/>
    </row>
    <row r="944" spans="1:1" ht="16" x14ac:dyDescent="0.2">
      <c r="A944" s="3"/>
    </row>
    <row r="945" spans="1:1" ht="16" x14ac:dyDescent="0.2">
      <c r="A945" s="3"/>
    </row>
    <row r="946" spans="1:1" ht="16" x14ac:dyDescent="0.2">
      <c r="A946" s="3"/>
    </row>
    <row r="947" spans="1:1" ht="16" x14ac:dyDescent="0.2">
      <c r="A947" s="3"/>
    </row>
    <row r="948" spans="1:1" ht="16" x14ac:dyDescent="0.2">
      <c r="A948" s="3"/>
    </row>
    <row r="949" spans="1:1" ht="16" x14ac:dyDescent="0.2">
      <c r="A949" s="3"/>
    </row>
    <row r="950" spans="1:1" ht="16" x14ac:dyDescent="0.2">
      <c r="A950" s="3"/>
    </row>
    <row r="951" spans="1:1" ht="16" x14ac:dyDescent="0.2">
      <c r="A951" s="3"/>
    </row>
    <row r="952" spans="1:1" ht="16" x14ac:dyDescent="0.2">
      <c r="A952" s="3"/>
    </row>
    <row r="953" spans="1:1" ht="16" x14ac:dyDescent="0.2">
      <c r="A953" s="3"/>
    </row>
    <row r="954" spans="1:1" ht="16" x14ac:dyDescent="0.2">
      <c r="A954" s="3"/>
    </row>
    <row r="955" spans="1:1" ht="16" x14ac:dyDescent="0.2">
      <c r="A955" s="3"/>
    </row>
    <row r="956" spans="1:1" ht="16" x14ac:dyDescent="0.2">
      <c r="A956" s="3"/>
    </row>
    <row r="957" spans="1:1" ht="16" x14ac:dyDescent="0.2">
      <c r="A957" s="3"/>
    </row>
    <row r="958" spans="1:1" ht="16" x14ac:dyDescent="0.2">
      <c r="A958" s="3"/>
    </row>
    <row r="959" spans="1:1" ht="16" x14ac:dyDescent="0.2">
      <c r="A959" s="3"/>
    </row>
    <row r="960" spans="1:1" ht="16" x14ac:dyDescent="0.2">
      <c r="A960" s="3"/>
    </row>
    <row r="961" spans="1:1" ht="16" x14ac:dyDescent="0.2">
      <c r="A961" s="3"/>
    </row>
    <row r="962" spans="1:1" ht="16" x14ac:dyDescent="0.2">
      <c r="A962" s="3"/>
    </row>
    <row r="963" spans="1:1" ht="16" x14ac:dyDescent="0.2">
      <c r="A963" s="3"/>
    </row>
    <row r="964" spans="1:1" ht="16" x14ac:dyDescent="0.2">
      <c r="A964" s="3"/>
    </row>
    <row r="965" spans="1:1" ht="16" x14ac:dyDescent="0.2">
      <c r="A965" s="3"/>
    </row>
    <row r="966" spans="1:1" ht="16" x14ac:dyDescent="0.2">
      <c r="A966" s="3"/>
    </row>
    <row r="967" spans="1:1" ht="16" x14ac:dyDescent="0.2">
      <c r="A967" s="3"/>
    </row>
    <row r="968" spans="1:1" ht="16" x14ac:dyDescent="0.2">
      <c r="A968" s="3"/>
    </row>
    <row r="969" spans="1:1" ht="16" x14ac:dyDescent="0.2">
      <c r="A969" s="3"/>
    </row>
    <row r="970" spans="1:1" ht="16" x14ac:dyDescent="0.2">
      <c r="A970" s="3"/>
    </row>
    <row r="971" spans="1:1" ht="16" x14ac:dyDescent="0.2">
      <c r="A971" s="3"/>
    </row>
    <row r="972" spans="1:1" ht="16" x14ac:dyDescent="0.2">
      <c r="A972" s="3"/>
    </row>
    <row r="973" spans="1:1" ht="16" x14ac:dyDescent="0.2">
      <c r="A973" s="3"/>
    </row>
    <row r="974" spans="1:1" ht="16" x14ac:dyDescent="0.2">
      <c r="A974" s="3"/>
    </row>
    <row r="975" spans="1:1" ht="16" x14ac:dyDescent="0.2">
      <c r="A975" s="3"/>
    </row>
    <row r="976" spans="1:1" ht="16" x14ac:dyDescent="0.2">
      <c r="A976" s="3"/>
    </row>
    <row r="977" spans="1:1" ht="16" x14ac:dyDescent="0.2">
      <c r="A977" s="3"/>
    </row>
    <row r="978" spans="1:1" ht="16" x14ac:dyDescent="0.2">
      <c r="A978" s="3"/>
    </row>
    <row r="979" spans="1:1" ht="16" x14ac:dyDescent="0.2">
      <c r="A979" s="3"/>
    </row>
    <row r="980" spans="1:1" ht="16" x14ac:dyDescent="0.2">
      <c r="A980" s="3"/>
    </row>
    <row r="981" spans="1:1" ht="16" x14ac:dyDescent="0.2">
      <c r="A981" s="3"/>
    </row>
    <row r="982" spans="1:1" ht="16" x14ac:dyDescent="0.2">
      <c r="A982" s="3"/>
    </row>
    <row r="983" spans="1:1" ht="16" x14ac:dyDescent="0.2">
      <c r="A983" s="3"/>
    </row>
    <row r="984" spans="1:1" ht="16" x14ac:dyDescent="0.2">
      <c r="A984" s="3"/>
    </row>
    <row r="985" spans="1:1" ht="16" x14ac:dyDescent="0.2">
      <c r="A985" s="3"/>
    </row>
    <row r="986" spans="1:1" ht="16" x14ac:dyDescent="0.2">
      <c r="A986" s="3"/>
    </row>
    <row r="987" spans="1:1" ht="16" x14ac:dyDescent="0.2">
      <c r="A987" s="3"/>
    </row>
    <row r="988" spans="1:1" ht="16" x14ac:dyDescent="0.2">
      <c r="A988" s="3"/>
    </row>
    <row r="989" spans="1:1" ht="16" x14ac:dyDescent="0.2">
      <c r="A989" s="3"/>
    </row>
    <row r="990" spans="1:1" ht="16" x14ac:dyDescent="0.2">
      <c r="A990" s="3"/>
    </row>
    <row r="991" spans="1:1" ht="16" x14ac:dyDescent="0.2">
      <c r="A991" s="3"/>
    </row>
    <row r="992" spans="1:1" ht="16" x14ac:dyDescent="0.2">
      <c r="A992" s="3"/>
    </row>
    <row r="993" spans="1:1" ht="16" x14ac:dyDescent="0.2">
      <c r="A993" s="3"/>
    </row>
    <row r="994" spans="1:1" ht="16" x14ac:dyDescent="0.2">
      <c r="A994" s="3"/>
    </row>
    <row r="995" spans="1:1" ht="16" x14ac:dyDescent="0.2">
      <c r="A995" s="3"/>
    </row>
    <row r="996" spans="1:1" ht="16" x14ac:dyDescent="0.2">
      <c r="A996" s="3"/>
    </row>
    <row r="997" spans="1:1" ht="16" x14ac:dyDescent="0.2">
      <c r="A997" s="3"/>
    </row>
    <row r="998" spans="1:1" ht="16" x14ac:dyDescent="0.2">
      <c r="A998" s="3"/>
    </row>
    <row r="999" spans="1:1" ht="16" x14ac:dyDescent="0.2">
      <c r="A999" s="3"/>
    </row>
    <row r="1000" spans="1:1" ht="16" x14ac:dyDescent="0.2">
      <c r="A1000" s="3"/>
    </row>
    <row r="1001" spans="1:1" ht="16" x14ac:dyDescent="0.2">
      <c r="A1001" s="3"/>
    </row>
    <row r="1002" spans="1:1" ht="16" x14ac:dyDescent="0.2">
      <c r="A1002" s="3"/>
    </row>
    <row r="1003" spans="1:1" ht="16" x14ac:dyDescent="0.2">
      <c r="A1003" s="3"/>
    </row>
  </sheetData>
  <mergeCells count="4">
    <mergeCell ref="B4:B5"/>
    <mergeCell ref="C4:J4"/>
    <mergeCell ref="B21:J21"/>
    <mergeCell ref="B22:J22"/>
  </mergeCells>
  <hyperlinks>
    <hyperlink ref="C32" r:id="rId1" xr:uid="{00000000-0004-0000-1D00-000000000000}"/>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sheetPr>
  <dimension ref="A1:AA1004"/>
  <sheetViews>
    <sheetView workbookViewId="0">
      <selection activeCell="J19" sqref="J19"/>
    </sheetView>
  </sheetViews>
  <sheetFormatPr baseColWidth="10" defaultColWidth="9.1640625" defaultRowHeight="15" x14ac:dyDescent="0.2"/>
  <cols>
    <col min="1" max="1" width="22.33203125" style="60" customWidth="1"/>
    <col min="2" max="2" width="14" style="60" customWidth="1"/>
    <col min="3" max="10" width="15.83203125" style="60" customWidth="1"/>
    <col min="11" max="16384" width="9.1640625" style="60"/>
  </cols>
  <sheetData>
    <row r="1" spans="1:27" ht="49.5" customHeight="1" x14ac:dyDescent="0.2">
      <c r="A1" s="21" t="s">
        <v>417</v>
      </c>
      <c r="B1" s="1"/>
      <c r="C1" s="1"/>
      <c r="D1" s="105"/>
      <c r="E1" s="1"/>
      <c r="F1" s="1"/>
      <c r="G1" s="1"/>
      <c r="H1" s="1"/>
      <c r="I1" s="1"/>
      <c r="J1" s="1"/>
      <c r="K1" s="1"/>
      <c r="L1" s="1"/>
      <c r="M1" s="1"/>
      <c r="N1" s="1"/>
      <c r="O1" s="1"/>
      <c r="P1" s="1"/>
      <c r="Q1" s="1"/>
      <c r="R1" s="1"/>
      <c r="S1" s="1"/>
      <c r="T1" s="1"/>
      <c r="U1" s="1"/>
      <c r="V1" s="1"/>
      <c r="W1" s="1"/>
      <c r="X1" s="1"/>
      <c r="Y1" s="1"/>
      <c r="Z1" s="1"/>
      <c r="AA1" s="1"/>
    </row>
    <row r="2" spans="1:27" ht="16" x14ac:dyDescent="0.2">
      <c r="A2" s="3"/>
    </row>
    <row r="3" spans="1:27" ht="16" x14ac:dyDescent="0.2">
      <c r="A3" s="3"/>
      <c r="B3" s="107" t="s">
        <v>263</v>
      </c>
      <c r="C3" s="65"/>
      <c r="D3" s="65"/>
      <c r="E3" s="65"/>
      <c r="F3" s="65"/>
      <c r="G3" s="65"/>
      <c r="H3" s="65"/>
      <c r="I3" s="65"/>
      <c r="J3" s="65"/>
      <c r="K3" s="65"/>
      <c r="L3" s="65"/>
    </row>
    <row r="4" spans="1:27" ht="16" x14ac:dyDescent="0.2">
      <c r="A4" s="3"/>
      <c r="B4" s="288" t="s">
        <v>93</v>
      </c>
      <c r="C4" s="291" t="s">
        <v>244</v>
      </c>
      <c r="D4" s="291"/>
      <c r="E4" s="291"/>
      <c r="F4" s="291"/>
      <c r="G4" s="291"/>
      <c r="H4" s="291"/>
      <c r="I4" s="291"/>
      <c r="J4" s="291"/>
      <c r="K4" s="65"/>
      <c r="L4" s="65"/>
    </row>
    <row r="5" spans="1:27" ht="34" x14ac:dyDescent="0.2">
      <c r="A5" s="3"/>
      <c r="B5" s="289"/>
      <c r="C5" s="108" t="s">
        <v>245</v>
      </c>
      <c r="D5" s="204" t="s">
        <v>513</v>
      </c>
      <c r="E5" s="108" t="s">
        <v>246</v>
      </c>
      <c r="F5" s="108" t="s">
        <v>247</v>
      </c>
      <c r="G5" s="77" t="s">
        <v>248</v>
      </c>
      <c r="H5" s="108" t="s">
        <v>249</v>
      </c>
      <c r="I5" s="108" t="s">
        <v>250</v>
      </c>
      <c r="J5" s="108" t="s">
        <v>94</v>
      </c>
      <c r="K5" s="65"/>
      <c r="L5" s="65"/>
    </row>
    <row r="6" spans="1:27" ht="17" x14ac:dyDescent="0.2">
      <c r="A6" s="3"/>
      <c r="B6" s="91" t="s">
        <v>115</v>
      </c>
      <c r="C6" s="92">
        <v>0</v>
      </c>
      <c r="D6" s="135" t="s">
        <v>251</v>
      </c>
      <c r="E6" s="92">
        <v>0</v>
      </c>
      <c r="F6" s="92">
        <v>0</v>
      </c>
      <c r="G6" s="92">
        <v>0</v>
      </c>
      <c r="H6" s="85">
        <v>5822</v>
      </c>
      <c r="I6" s="85">
        <v>133</v>
      </c>
      <c r="J6" s="99">
        <v>28809</v>
      </c>
      <c r="K6" s="65"/>
      <c r="L6" s="65"/>
    </row>
    <row r="7" spans="1:27" ht="17" x14ac:dyDescent="0.2">
      <c r="A7" s="3"/>
      <c r="B7" s="93" t="s">
        <v>116</v>
      </c>
      <c r="C7" s="92">
        <v>0</v>
      </c>
      <c r="D7" s="135" t="s">
        <v>251</v>
      </c>
      <c r="E7" s="92">
        <v>0</v>
      </c>
      <c r="F7" s="92">
        <v>0</v>
      </c>
      <c r="G7" s="92">
        <v>157</v>
      </c>
      <c r="H7" s="85">
        <v>3742</v>
      </c>
      <c r="I7" s="85">
        <v>114</v>
      </c>
      <c r="J7" s="99">
        <v>31761</v>
      </c>
      <c r="K7" s="65"/>
      <c r="L7" s="65"/>
    </row>
    <row r="8" spans="1:27" ht="17" x14ac:dyDescent="0.2">
      <c r="A8" s="3"/>
      <c r="B8" s="93" t="s">
        <v>98</v>
      </c>
      <c r="C8" s="92">
        <v>7</v>
      </c>
      <c r="D8" s="135" t="s">
        <v>251</v>
      </c>
      <c r="E8" s="92">
        <v>0</v>
      </c>
      <c r="F8" s="92">
        <v>1</v>
      </c>
      <c r="G8" s="92">
        <v>143</v>
      </c>
      <c r="H8" s="85">
        <v>1329</v>
      </c>
      <c r="I8" s="85">
        <v>110</v>
      </c>
      <c r="J8" s="99">
        <v>33753</v>
      </c>
      <c r="K8" s="65"/>
      <c r="L8" s="65"/>
    </row>
    <row r="9" spans="1:27" ht="17" x14ac:dyDescent="0.2">
      <c r="A9" s="3"/>
      <c r="B9" s="93" t="s">
        <v>99</v>
      </c>
      <c r="C9" s="92">
        <v>434</v>
      </c>
      <c r="D9" s="135" t="s">
        <v>251</v>
      </c>
      <c r="E9" s="92">
        <v>318</v>
      </c>
      <c r="F9" s="92">
        <v>221</v>
      </c>
      <c r="G9" s="92">
        <v>76</v>
      </c>
      <c r="H9" s="85">
        <v>89</v>
      </c>
      <c r="I9" s="85">
        <v>0.4</v>
      </c>
      <c r="J9" s="99">
        <v>34510</v>
      </c>
      <c r="K9" s="65"/>
      <c r="L9" s="65"/>
    </row>
    <row r="10" spans="1:27" ht="17" x14ac:dyDescent="0.2">
      <c r="A10" s="3"/>
      <c r="B10" s="93" t="s">
        <v>100</v>
      </c>
      <c r="C10" s="92">
        <v>535</v>
      </c>
      <c r="D10" s="135" t="s">
        <v>251</v>
      </c>
      <c r="E10" s="92">
        <v>306</v>
      </c>
      <c r="F10" s="92">
        <v>205</v>
      </c>
      <c r="G10" s="92">
        <v>71</v>
      </c>
      <c r="H10" s="85">
        <v>1</v>
      </c>
      <c r="I10" s="85">
        <v>0</v>
      </c>
      <c r="J10" s="99">
        <v>35820</v>
      </c>
      <c r="K10" s="65"/>
      <c r="L10" s="65"/>
    </row>
    <row r="11" spans="1:27" ht="20" x14ac:dyDescent="0.2">
      <c r="A11" s="3"/>
      <c r="B11" s="93" t="s">
        <v>252</v>
      </c>
      <c r="C11" s="92">
        <v>530</v>
      </c>
      <c r="D11" s="135" t="s">
        <v>251</v>
      </c>
      <c r="E11" s="92">
        <v>333</v>
      </c>
      <c r="F11" s="92">
        <v>202</v>
      </c>
      <c r="G11" s="92">
        <v>16</v>
      </c>
      <c r="H11" s="85">
        <v>0.15</v>
      </c>
      <c r="I11" s="85">
        <v>0.32</v>
      </c>
      <c r="J11" s="99">
        <v>35131</v>
      </c>
      <c r="K11" s="65"/>
      <c r="L11" s="65"/>
    </row>
    <row r="12" spans="1:27" ht="17" x14ac:dyDescent="0.2">
      <c r="A12" s="3"/>
      <c r="B12" s="93" t="s">
        <v>101</v>
      </c>
      <c r="C12" s="92">
        <v>618</v>
      </c>
      <c r="D12" s="135" t="s">
        <v>251</v>
      </c>
      <c r="E12" s="92">
        <v>261</v>
      </c>
      <c r="F12" s="92">
        <v>171</v>
      </c>
      <c r="G12" s="92">
        <v>8</v>
      </c>
      <c r="H12" s="142" t="s">
        <v>251</v>
      </c>
      <c r="I12" s="142" t="s">
        <v>251</v>
      </c>
      <c r="J12" s="99">
        <v>36319</v>
      </c>
      <c r="K12" s="65"/>
      <c r="L12" s="65"/>
    </row>
    <row r="13" spans="1:27" ht="17" x14ac:dyDescent="0.2">
      <c r="A13" s="3"/>
      <c r="B13" s="93" t="s">
        <v>102</v>
      </c>
      <c r="C13" s="85">
        <v>722</v>
      </c>
      <c r="D13" s="135" t="s">
        <v>251</v>
      </c>
      <c r="E13" s="85">
        <v>211</v>
      </c>
      <c r="F13" s="85">
        <v>173</v>
      </c>
      <c r="G13" s="85">
        <v>57</v>
      </c>
      <c r="H13" s="142" t="s">
        <v>251</v>
      </c>
      <c r="I13" s="142" t="s">
        <v>251</v>
      </c>
      <c r="J13" s="99">
        <v>37492</v>
      </c>
      <c r="K13" s="65"/>
      <c r="L13" s="65"/>
    </row>
    <row r="14" spans="1:27" ht="17" x14ac:dyDescent="0.2">
      <c r="A14" s="3"/>
      <c r="B14" s="93" t="s">
        <v>103</v>
      </c>
      <c r="C14" s="92">
        <v>849</v>
      </c>
      <c r="D14" s="135" t="s">
        <v>251</v>
      </c>
      <c r="E14" s="92">
        <v>154</v>
      </c>
      <c r="F14" s="92">
        <v>201</v>
      </c>
      <c r="G14" s="92">
        <v>72</v>
      </c>
      <c r="H14" s="142" t="s">
        <v>251</v>
      </c>
      <c r="I14" s="142" t="s">
        <v>251</v>
      </c>
      <c r="J14" s="99">
        <v>38062</v>
      </c>
      <c r="K14" s="65"/>
      <c r="L14" s="65"/>
    </row>
    <row r="15" spans="1:27" ht="19" x14ac:dyDescent="0.2">
      <c r="A15" s="3"/>
      <c r="B15" s="93" t="s">
        <v>119</v>
      </c>
      <c r="C15" s="92">
        <v>895</v>
      </c>
      <c r="D15" s="135" t="s">
        <v>251</v>
      </c>
      <c r="E15" s="92">
        <v>168</v>
      </c>
      <c r="F15" s="92">
        <v>228</v>
      </c>
      <c r="G15" s="92">
        <v>72</v>
      </c>
      <c r="H15" s="142" t="s">
        <v>251</v>
      </c>
      <c r="I15" s="142" t="s">
        <v>251</v>
      </c>
      <c r="J15" s="85" t="s">
        <v>264</v>
      </c>
      <c r="K15" s="65"/>
      <c r="L15" s="65"/>
    </row>
    <row r="16" spans="1:27" ht="20" x14ac:dyDescent="0.2">
      <c r="A16" s="3"/>
      <c r="B16" s="93" t="s">
        <v>120</v>
      </c>
      <c r="C16" s="135" t="s">
        <v>407</v>
      </c>
      <c r="D16" s="135" t="s">
        <v>251</v>
      </c>
      <c r="E16" s="92">
        <v>182</v>
      </c>
      <c r="F16" s="92">
        <v>321</v>
      </c>
      <c r="G16" s="92">
        <v>76</v>
      </c>
      <c r="H16" s="142" t="s">
        <v>251</v>
      </c>
      <c r="I16" s="142" t="s">
        <v>251</v>
      </c>
      <c r="J16" s="99">
        <v>42132</v>
      </c>
      <c r="K16" s="65"/>
      <c r="L16" s="65"/>
    </row>
    <row r="17" spans="1:12" ht="17" x14ac:dyDescent="0.2">
      <c r="A17" s="3"/>
      <c r="B17" s="93" t="s">
        <v>104</v>
      </c>
      <c r="C17" s="135">
        <v>969</v>
      </c>
      <c r="D17" s="135" t="s">
        <v>251</v>
      </c>
      <c r="E17" s="92">
        <v>198</v>
      </c>
      <c r="F17" s="92">
        <v>362</v>
      </c>
      <c r="G17" s="92">
        <v>78</v>
      </c>
      <c r="H17" s="142" t="s">
        <v>251</v>
      </c>
      <c r="I17" s="142" t="s">
        <v>251</v>
      </c>
      <c r="J17" s="99">
        <v>45786</v>
      </c>
      <c r="K17" s="65"/>
      <c r="L17" s="65"/>
    </row>
    <row r="18" spans="1:12" ht="17" x14ac:dyDescent="0.2">
      <c r="A18" s="61"/>
      <c r="B18" s="93" t="s">
        <v>479</v>
      </c>
      <c r="C18" s="165">
        <v>1018</v>
      </c>
      <c r="D18" s="135" t="s">
        <v>251</v>
      </c>
      <c r="E18" s="92">
        <v>224</v>
      </c>
      <c r="F18" s="92">
        <v>451</v>
      </c>
      <c r="G18" s="92">
        <v>111</v>
      </c>
      <c r="H18" s="142" t="s">
        <v>251</v>
      </c>
      <c r="I18" s="142" t="s">
        <v>251</v>
      </c>
      <c r="J18" s="99">
        <v>48899</v>
      </c>
      <c r="K18" s="65"/>
      <c r="L18" s="65"/>
    </row>
    <row r="19" spans="1:12" ht="17" x14ac:dyDescent="0.2">
      <c r="A19" s="61"/>
      <c r="B19" s="152" t="s">
        <v>492</v>
      </c>
      <c r="C19" s="165">
        <v>182</v>
      </c>
      <c r="D19" s="165">
        <v>902</v>
      </c>
      <c r="E19" s="92">
        <v>263</v>
      </c>
      <c r="F19" s="92">
        <v>547</v>
      </c>
      <c r="G19" s="92">
        <v>119</v>
      </c>
      <c r="H19" s="142" t="s">
        <v>251</v>
      </c>
      <c r="I19" s="142" t="s">
        <v>251</v>
      </c>
      <c r="J19" s="99">
        <v>52362</v>
      </c>
      <c r="K19" s="65"/>
      <c r="L19" s="65"/>
    </row>
    <row r="20" spans="1:12" ht="16" x14ac:dyDescent="0.2">
      <c r="A20" s="61"/>
      <c r="B20" s="109"/>
      <c r="C20" s="103"/>
      <c r="D20" s="103"/>
      <c r="E20" s="103"/>
      <c r="F20" s="103"/>
      <c r="G20" s="103"/>
      <c r="H20" s="86"/>
      <c r="I20" s="86"/>
      <c r="J20" s="102"/>
      <c r="K20" s="65"/>
      <c r="L20" s="65"/>
    </row>
    <row r="21" spans="1:12" ht="38.25" customHeight="1" x14ac:dyDescent="0.2">
      <c r="A21" s="3"/>
      <c r="B21" s="292" t="s">
        <v>253</v>
      </c>
      <c r="C21" s="292"/>
      <c r="D21" s="292"/>
      <c r="E21" s="292"/>
      <c r="F21" s="292"/>
      <c r="G21" s="292"/>
      <c r="H21" s="292"/>
      <c r="I21" s="292"/>
      <c r="J21" s="292"/>
      <c r="K21" s="65"/>
      <c r="L21" s="65"/>
    </row>
    <row r="22" spans="1:12" ht="24" customHeight="1" x14ac:dyDescent="0.2">
      <c r="A22" s="3"/>
      <c r="B22" s="281" t="s">
        <v>265</v>
      </c>
      <c r="C22" s="281"/>
      <c r="D22" s="281"/>
      <c r="E22" s="281"/>
      <c r="F22" s="281"/>
      <c r="G22" s="281"/>
      <c r="H22" s="281"/>
      <c r="I22" s="281"/>
      <c r="J22" s="281"/>
      <c r="K22" s="65"/>
      <c r="L22" s="65"/>
    </row>
    <row r="23" spans="1:12" ht="36" customHeight="1" x14ac:dyDescent="0.2">
      <c r="A23" s="3"/>
      <c r="B23" s="301" t="s">
        <v>408</v>
      </c>
      <c r="C23" s="301"/>
      <c r="D23" s="301"/>
      <c r="E23" s="301"/>
      <c r="F23" s="301"/>
      <c r="G23" s="301"/>
      <c r="H23" s="301"/>
      <c r="I23" s="301"/>
      <c r="J23" s="301"/>
      <c r="K23" s="65"/>
      <c r="L23" s="65"/>
    </row>
    <row r="24" spans="1:12" ht="16" x14ac:dyDescent="0.2">
      <c r="A24" s="3"/>
      <c r="B24" s="65"/>
      <c r="C24" s="65"/>
      <c r="D24" s="65"/>
      <c r="E24" s="65"/>
      <c r="F24" s="65"/>
      <c r="G24" s="65"/>
      <c r="H24" s="65"/>
      <c r="I24" s="65"/>
      <c r="J24" s="65"/>
      <c r="K24" s="65"/>
      <c r="L24" s="65"/>
    </row>
    <row r="25" spans="1:12" ht="16" x14ac:dyDescent="0.2">
      <c r="A25" s="3"/>
      <c r="B25" s="110" t="s">
        <v>412</v>
      </c>
      <c r="C25" s="65"/>
      <c r="D25" s="65"/>
      <c r="E25" s="65"/>
      <c r="F25" s="65"/>
      <c r="G25" s="65"/>
      <c r="H25" s="65"/>
      <c r="I25" s="65"/>
      <c r="J25" s="65"/>
      <c r="K25" s="65"/>
      <c r="L25" s="65"/>
    </row>
    <row r="26" spans="1:12" ht="17" x14ac:dyDescent="0.2">
      <c r="A26" s="3"/>
      <c r="B26" s="111" t="s">
        <v>254</v>
      </c>
      <c r="C26" s="112" t="s">
        <v>255</v>
      </c>
      <c r="D26" s="112"/>
      <c r="E26" s="65"/>
      <c r="F26" s="65"/>
      <c r="G26" s="65"/>
      <c r="H26" s="65"/>
      <c r="I26" s="65"/>
      <c r="J26" s="65"/>
      <c r="K26" s="65"/>
      <c r="L26" s="65"/>
    </row>
    <row r="27" spans="1:12" ht="17" x14ac:dyDescent="0.2">
      <c r="A27" s="61"/>
      <c r="B27" s="111" t="s">
        <v>514</v>
      </c>
      <c r="C27" s="205" t="s">
        <v>515</v>
      </c>
      <c r="D27" s="112"/>
      <c r="E27" s="65"/>
      <c r="F27" s="65"/>
      <c r="G27" s="65"/>
      <c r="H27" s="65"/>
      <c r="I27" s="65"/>
      <c r="J27" s="65"/>
      <c r="K27" s="65"/>
      <c r="L27" s="65"/>
    </row>
    <row r="28" spans="1:12" ht="16" x14ac:dyDescent="0.2">
      <c r="A28" s="3"/>
      <c r="B28" s="65" t="s">
        <v>246</v>
      </c>
      <c r="C28" s="112" t="s">
        <v>261</v>
      </c>
      <c r="D28" s="112"/>
      <c r="E28" s="65"/>
      <c r="F28" s="65"/>
      <c r="G28" s="65"/>
      <c r="H28" s="65"/>
      <c r="I28" s="65"/>
      <c r="J28" s="65"/>
      <c r="K28" s="65"/>
      <c r="L28" s="65"/>
    </row>
    <row r="29" spans="1:12" ht="51" x14ac:dyDescent="0.2">
      <c r="A29" s="3"/>
      <c r="B29" s="113" t="s">
        <v>248</v>
      </c>
      <c r="C29" s="112" t="s">
        <v>256</v>
      </c>
      <c r="D29" s="112"/>
      <c r="E29" s="65"/>
      <c r="F29" s="65"/>
      <c r="G29" s="65"/>
      <c r="H29" s="65"/>
      <c r="I29" s="65"/>
      <c r="J29" s="65"/>
      <c r="K29" s="65"/>
      <c r="L29" s="65"/>
    </row>
    <row r="30" spans="1:12" ht="16" x14ac:dyDescent="0.2">
      <c r="A30" s="3"/>
      <c r="B30" s="65" t="s">
        <v>257</v>
      </c>
      <c r="C30" s="112" t="s">
        <v>258</v>
      </c>
      <c r="D30" s="112"/>
      <c r="E30" s="65"/>
      <c r="F30" s="65"/>
      <c r="G30" s="65"/>
      <c r="H30" s="65"/>
      <c r="I30" s="65"/>
      <c r="J30" s="65"/>
      <c r="K30" s="65"/>
      <c r="L30" s="65"/>
    </row>
    <row r="31" spans="1:12" ht="16" x14ac:dyDescent="0.2">
      <c r="A31" s="3"/>
      <c r="B31" s="65" t="s">
        <v>259</v>
      </c>
      <c r="C31" s="112" t="s">
        <v>260</v>
      </c>
      <c r="D31" s="112"/>
      <c r="E31" s="65"/>
      <c r="F31" s="65"/>
      <c r="G31" s="65"/>
      <c r="H31" s="65"/>
      <c r="I31" s="65"/>
      <c r="J31" s="65"/>
      <c r="K31" s="65"/>
      <c r="L31" s="65"/>
    </row>
    <row r="32" spans="1:12" ht="16" x14ac:dyDescent="0.2">
      <c r="A32" s="3"/>
      <c r="B32" s="65" t="s">
        <v>262</v>
      </c>
      <c r="C32" s="112" t="s">
        <v>281</v>
      </c>
      <c r="D32" s="112"/>
      <c r="E32" s="65"/>
      <c r="F32" s="65"/>
      <c r="G32" s="65"/>
      <c r="H32" s="65"/>
      <c r="I32" s="65"/>
      <c r="J32" s="65"/>
      <c r="K32" s="65"/>
      <c r="L32" s="65"/>
    </row>
    <row r="33" spans="1:12" ht="16" x14ac:dyDescent="0.2">
      <c r="A33" s="3"/>
      <c r="B33" s="65" t="s">
        <v>476</v>
      </c>
      <c r="C33" s="90" t="s">
        <v>475</v>
      </c>
      <c r="D33" s="90"/>
      <c r="E33" s="65"/>
      <c r="F33" s="65"/>
      <c r="G33" s="65"/>
      <c r="H33" s="65"/>
      <c r="I33" s="65"/>
      <c r="J33" s="65"/>
      <c r="K33" s="65"/>
      <c r="L33" s="65"/>
    </row>
    <row r="34" spans="1:12" ht="16" x14ac:dyDescent="0.2">
      <c r="A34" s="3"/>
      <c r="B34" s="65"/>
      <c r="C34" s="65"/>
      <c r="D34" s="65"/>
      <c r="E34" s="65"/>
      <c r="F34" s="65"/>
      <c r="G34" s="65"/>
      <c r="H34" s="65"/>
      <c r="I34" s="65"/>
      <c r="J34" s="65"/>
      <c r="K34" s="65"/>
      <c r="L34" s="65"/>
    </row>
    <row r="35" spans="1:12" ht="16" x14ac:dyDescent="0.2">
      <c r="A35" s="3"/>
      <c r="B35" s="65"/>
      <c r="C35" s="65"/>
      <c r="D35" s="65"/>
      <c r="E35" s="65"/>
      <c r="F35" s="65"/>
      <c r="G35" s="65"/>
      <c r="H35" s="65"/>
      <c r="I35" s="65"/>
      <c r="J35" s="65"/>
      <c r="K35" s="65"/>
      <c r="L35" s="65"/>
    </row>
    <row r="36" spans="1:12" ht="16" x14ac:dyDescent="0.2">
      <c r="A36" s="3"/>
      <c r="B36" s="65"/>
      <c r="C36" s="65"/>
      <c r="D36" s="65"/>
      <c r="E36" s="65"/>
      <c r="F36" s="65"/>
      <c r="G36" s="65"/>
      <c r="H36" s="65"/>
      <c r="I36" s="65"/>
      <c r="J36" s="65"/>
      <c r="K36" s="65"/>
      <c r="L36" s="65"/>
    </row>
    <row r="37" spans="1:12" ht="16" x14ac:dyDescent="0.2">
      <c r="A37" s="3"/>
      <c r="B37" s="65"/>
      <c r="C37" s="65"/>
      <c r="D37" s="65"/>
      <c r="E37" s="65"/>
      <c r="F37" s="65"/>
      <c r="G37" s="65"/>
      <c r="H37" s="65"/>
      <c r="I37" s="65"/>
      <c r="J37" s="65"/>
      <c r="K37" s="65"/>
      <c r="L37" s="65"/>
    </row>
    <row r="38" spans="1:12" ht="16" x14ac:dyDescent="0.2">
      <c r="A38" s="3"/>
      <c r="B38" s="65"/>
      <c r="C38" s="65"/>
      <c r="D38" s="65"/>
      <c r="E38" s="65"/>
      <c r="F38" s="65"/>
      <c r="G38" s="65"/>
      <c r="H38" s="65"/>
      <c r="I38" s="65"/>
      <c r="J38" s="65"/>
      <c r="K38" s="65"/>
      <c r="L38" s="65"/>
    </row>
    <row r="39" spans="1:12" ht="16" x14ac:dyDescent="0.2">
      <c r="A39" s="3"/>
      <c r="B39" s="65"/>
      <c r="C39" s="65"/>
      <c r="D39" s="65"/>
      <c r="E39" s="65"/>
      <c r="F39" s="65"/>
      <c r="G39" s="65"/>
      <c r="H39" s="65"/>
      <c r="I39" s="65"/>
      <c r="J39" s="65"/>
      <c r="K39" s="65"/>
      <c r="L39" s="65"/>
    </row>
    <row r="40" spans="1:12" ht="16" x14ac:dyDescent="0.2">
      <c r="A40" s="3"/>
      <c r="B40" s="65"/>
      <c r="C40" s="65"/>
      <c r="D40" s="65"/>
      <c r="E40" s="65"/>
      <c r="F40" s="65"/>
      <c r="G40" s="65"/>
      <c r="H40" s="65"/>
      <c r="I40" s="65"/>
      <c r="J40" s="65"/>
      <c r="K40" s="65"/>
      <c r="L40" s="65"/>
    </row>
    <row r="41" spans="1:12" ht="16" x14ac:dyDescent="0.2">
      <c r="A41" s="3"/>
      <c r="B41" s="65"/>
      <c r="C41" s="65"/>
      <c r="D41" s="65"/>
      <c r="E41" s="65"/>
      <c r="F41" s="65"/>
      <c r="G41" s="65"/>
      <c r="H41" s="65"/>
      <c r="I41" s="65"/>
      <c r="J41" s="65"/>
      <c r="K41" s="65"/>
      <c r="L41" s="65"/>
    </row>
    <row r="42" spans="1:12" ht="16" x14ac:dyDescent="0.2">
      <c r="A42" s="3"/>
      <c r="B42" s="65"/>
      <c r="C42" s="65"/>
      <c r="D42" s="65"/>
      <c r="E42" s="65"/>
      <c r="F42" s="65"/>
      <c r="G42" s="65"/>
      <c r="H42" s="65"/>
      <c r="I42" s="65"/>
      <c r="J42" s="65"/>
      <c r="K42" s="65"/>
      <c r="L42" s="65"/>
    </row>
    <row r="43" spans="1:12" ht="16" x14ac:dyDescent="0.2">
      <c r="A43" s="3"/>
      <c r="B43" s="65"/>
      <c r="C43" s="65"/>
      <c r="D43" s="65"/>
      <c r="E43" s="65"/>
      <c r="F43" s="65"/>
      <c r="G43" s="65"/>
      <c r="H43" s="65"/>
      <c r="I43" s="65"/>
      <c r="J43" s="65"/>
      <c r="K43" s="65"/>
      <c r="L43" s="65"/>
    </row>
    <row r="44" spans="1:12" ht="16" x14ac:dyDescent="0.2">
      <c r="A44" s="3"/>
      <c r="B44" s="65"/>
      <c r="C44" s="65"/>
      <c r="D44" s="65"/>
      <c r="E44" s="65"/>
      <c r="F44" s="65"/>
      <c r="G44" s="65"/>
      <c r="H44" s="65"/>
      <c r="I44" s="65"/>
      <c r="J44" s="65"/>
      <c r="K44" s="65"/>
      <c r="L44" s="65"/>
    </row>
    <row r="45" spans="1:12" ht="16" x14ac:dyDescent="0.2">
      <c r="A45" s="3"/>
      <c r="B45" s="65"/>
      <c r="C45" s="65"/>
      <c r="D45" s="65"/>
      <c r="E45" s="65"/>
      <c r="F45" s="65"/>
      <c r="G45" s="65"/>
      <c r="H45" s="65"/>
      <c r="I45" s="65"/>
      <c r="J45" s="65"/>
      <c r="K45" s="65"/>
      <c r="L45" s="65"/>
    </row>
    <row r="46" spans="1:12" ht="16" x14ac:dyDescent="0.2">
      <c r="A46" s="3"/>
      <c r="B46" s="65"/>
      <c r="C46" s="65"/>
      <c r="D46" s="65"/>
      <c r="E46" s="65"/>
      <c r="F46" s="65"/>
      <c r="G46" s="65"/>
      <c r="H46" s="65"/>
      <c r="I46" s="65"/>
      <c r="J46" s="65"/>
      <c r="K46" s="65"/>
      <c r="L46" s="65"/>
    </row>
    <row r="47" spans="1:12" ht="16" x14ac:dyDescent="0.2">
      <c r="A47" s="3"/>
      <c r="B47" s="65"/>
      <c r="C47" s="65"/>
      <c r="D47" s="65"/>
      <c r="E47" s="65"/>
      <c r="F47" s="65"/>
      <c r="G47" s="65"/>
      <c r="H47" s="65"/>
      <c r="I47" s="65"/>
      <c r="J47" s="65"/>
      <c r="K47" s="65"/>
      <c r="L47" s="65"/>
    </row>
    <row r="48" spans="1:12" ht="16" x14ac:dyDescent="0.2">
      <c r="A48" s="3"/>
    </row>
    <row r="49" spans="1:1" ht="16" x14ac:dyDescent="0.2">
      <c r="A49" s="3"/>
    </row>
    <row r="50" spans="1:1" ht="16" x14ac:dyDescent="0.2">
      <c r="A50" s="3"/>
    </row>
    <row r="51" spans="1:1" ht="16" x14ac:dyDescent="0.2">
      <c r="A51" s="3"/>
    </row>
    <row r="52" spans="1:1" ht="16" x14ac:dyDescent="0.2">
      <c r="A52" s="3"/>
    </row>
    <row r="53" spans="1:1" ht="16" x14ac:dyDescent="0.2">
      <c r="A53" s="3"/>
    </row>
    <row r="54" spans="1:1" ht="16" x14ac:dyDescent="0.2">
      <c r="A54" s="3"/>
    </row>
    <row r="55" spans="1:1" ht="16" x14ac:dyDescent="0.2">
      <c r="A55" s="3"/>
    </row>
    <row r="56" spans="1:1" ht="16" x14ac:dyDescent="0.2">
      <c r="A56" s="3"/>
    </row>
    <row r="57" spans="1:1" ht="16" x14ac:dyDescent="0.2">
      <c r="A57" s="3"/>
    </row>
    <row r="58" spans="1:1" ht="16" x14ac:dyDescent="0.2">
      <c r="A58" s="3"/>
    </row>
    <row r="59" spans="1:1" ht="16" x14ac:dyDescent="0.2">
      <c r="A59" s="3"/>
    </row>
    <row r="60" spans="1:1" ht="16" x14ac:dyDescent="0.2">
      <c r="A60" s="3"/>
    </row>
    <row r="61" spans="1:1" ht="16" x14ac:dyDescent="0.2">
      <c r="A61" s="3"/>
    </row>
    <row r="62" spans="1:1" ht="16" x14ac:dyDescent="0.2">
      <c r="A62" s="3"/>
    </row>
    <row r="63" spans="1:1" ht="16" x14ac:dyDescent="0.2">
      <c r="A63" s="3"/>
    </row>
    <row r="64" spans="1:1" ht="16" x14ac:dyDescent="0.2">
      <c r="A64" s="3"/>
    </row>
    <row r="65" spans="1:1" ht="16" x14ac:dyDescent="0.2">
      <c r="A65" s="3"/>
    </row>
    <row r="66" spans="1:1" ht="16" x14ac:dyDescent="0.2">
      <c r="A66" s="3"/>
    </row>
    <row r="67" spans="1:1" ht="16" x14ac:dyDescent="0.2">
      <c r="A67" s="3"/>
    </row>
    <row r="68" spans="1:1" ht="16" x14ac:dyDescent="0.2">
      <c r="A68" s="3"/>
    </row>
    <row r="69" spans="1:1" ht="16" x14ac:dyDescent="0.2">
      <c r="A69" s="3"/>
    </row>
    <row r="70" spans="1:1" ht="16" x14ac:dyDescent="0.2">
      <c r="A70" s="3"/>
    </row>
    <row r="71" spans="1:1" ht="16" x14ac:dyDescent="0.2">
      <c r="A71" s="3"/>
    </row>
    <row r="72" spans="1:1" ht="16" x14ac:dyDescent="0.2">
      <c r="A72" s="3"/>
    </row>
    <row r="73" spans="1:1" ht="16" x14ac:dyDescent="0.2">
      <c r="A73" s="3"/>
    </row>
    <row r="74" spans="1:1" ht="16" x14ac:dyDescent="0.2">
      <c r="A74" s="3"/>
    </row>
    <row r="75" spans="1:1" ht="16" x14ac:dyDescent="0.2">
      <c r="A75" s="3"/>
    </row>
    <row r="76" spans="1:1" ht="16" x14ac:dyDescent="0.2">
      <c r="A76" s="3"/>
    </row>
    <row r="77" spans="1:1" ht="16" x14ac:dyDescent="0.2">
      <c r="A77" s="3"/>
    </row>
    <row r="78" spans="1:1" ht="16" x14ac:dyDescent="0.2">
      <c r="A78" s="3"/>
    </row>
    <row r="79" spans="1:1" ht="16" x14ac:dyDescent="0.2">
      <c r="A79" s="3"/>
    </row>
    <row r="80" spans="1:1" ht="16" x14ac:dyDescent="0.2">
      <c r="A80" s="3"/>
    </row>
    <row r="81" spans="1:1" ht="16" x14ac:dyDescent="0.2">
      <c r="A81" s="3"/>
    </row>
    <row r="82" spans="1:1" ht="16" x14ac:dyDescent="0.2">
      <c r="A82" s="3"/>
    </row>
    <row r="83" spans="1:1" ht="16" x14ac:dyDescent="0.2">
      <c r="A83" s="3"/>
    </row>
    <row r="84" spans="1:1" ht="16" x14ac:dyDescent="0.2">
      <c r="A84" s="3"/>
    </row>
    <row r="85" spans="1:1" ht="16" x14ac:dyDescent="0.2">
      <c r="A85" s="3"/>
    </row>
    <row r="86" spans="1:1" ht="16" x14ac:dyDescent="0.2">
      <c r="A86" s="3"/>
    </row>
    <row r="87" spans="1:1" ht="16" x14ac:dyDescent="0.2">
      <c r="A87" s="3"/>
    </row>
    <row r="88" spans="1:1" ht="16" x14ac:dyDescent="0.2">
      <c r="A88" s="3"/>
    </row>
    <row r="89" spans="1:1" ht="16" x14ac:dyDescent="0.2">
      <c r="A89" s="3"/>
    </row>
    <row r="90" spans="1:1" ht="16" x14ac:dyDescent="0.2">
      <c r="A90" s="3"/>
    </row>
    <row r="91" spans="1:1" ht="16" x14ac:dyDescent="0.2">
      <c r="A91" s="3"/>
    </row>
    <row r="92" spans="1:1" ht="16" x14ac:dyDescent="0.2">
      <c r="A92" s="3"/>
    </row>
    <row r="93" spans="1:1" ht="16" x14ac:dyDescent="0.2">
      <c r="A93" s="3"/>
    </row>
    <row r="94" spans="1:1" ht="16" x14ac:dyDescent="0.2">
      <c r="A94" s="3"/>
    </row>
    <row r="95" spans="1:1" ht="16" x14ac:dyDescent="0.2">
      <c r="A95" s="3"/>
    </row>
    <row r="96" spans="1:1" ht="16" x14ac:dyDescent="0.2">
      <c r="A96" s="3"/>
    </row>
    <row r="97" spans="1:1" ht="16" x14ac:dyDescent="0.2">
      <c r="A97" s="3"/>
    </row>
    <row r="98" spans="1:1" ht="16" x14ac:dyDescent="0.2">
      <c r="A98" s="3"/>
    </row>
    <row r="99" spans="1:1" ht="16" x14ac:dyDescent="0.2">
      <c r="A99" s="3"/>
    </row>
    <row r="100" spans="1:1" ht="16" x14ac:dyDescent="0.2">
      <c r="A100" s="3"/>
    </row>
    <row r="101" spans="1:1" ht="16" x14ac:dyDescent="0.2">
      <c r="A101" s="3"/>
    </row>
    <row r="102" spans="1:1" ht="16" x14ac:dyDescent="0.2">
      <c r="A102" s="3"/>
    </row>
    <row r="103" spans="1:1" ht="16" x14ac:dyDescent="0.2">
      <c r="A103" s="3"/>
    </row>
    <row r="104" spans="1:1" ht="16" x14ac:dyDescent="0.2">
      <c r="A104" s="3"/>
    </row>
    <row r="105" spans="1:1" ht="16" x14ac:dyDescent="0.2">
      <c r="A105" s="3"/>
    </row>
    <row r="106" spans="1:1" ht="16" x14ac:dyDescent="0.2">
      <c r="A106" s="3"/>
    </row>
    <row r="107" spans="1:1" ht="16" x14ac:dyDescent="0.2">
      <c r="A107" s="3"/>
    </row>
    <row r="108" spans="1:1" ht="16" x14ac:dyDescent="0.2">
      <c r="A108" s="3"/>
    </row>
    <row r="109" spans="1:1" ht="16" x14ac:dyDescent="0.2">
      <c r="A109" s="3"/>
    </row>
    <row r="110" spans="1:1" ht="16" x14ac:dyDescent="0.2">
      <c r="A110" s="3"/>
    </row>
    <row r="111" spans="1:1" ht="16" x14ac:dyDescent="0.2">
      <c r="A111" s="3"/>
    </row>
    <row r="112" spans="1:1" ht="16" x14ac:dyDescent="0.2">
      <c r="A112" s="3"/>
    </row>
    <row r="113" spans="1:1" ht="16" x14ac:dyDescent="0.2">
      <c r="A113" s="3"/>
    </row>
    <row r="114" spans="1:1" ht="16" x14ac:dyDescent="0.2">
      <c r="A114" s="3"/>
    </row>
    <row r="115" spans="1:1" ht="16" x14ac:dyDescent="0.2">
      <c r="A115" s="3"/>
    </row>
    <row r="116" spans="1:1" ht="16" x14ac:dyDescent="0.2">
      <c r="A116" s="3"/>
    </row>
    <row r="117" spans="1:1" ht="16" x14ac:dyDescent="0.2">
      <c r="A117" s="3"/>
    </row>
    <row r="118" spans="1:1" ht="16" x14ac:dyDescent="0.2">
      <c r="A118" s="3"/>
    </row>
    <row r="119" spans="1:1" ht="16" x14ac:dyDescent="0.2">
      <c r="A119" s="3"/>
    </row>
    <row r="120" spans="1:1" ht="16" x14ac:dyDescent="0.2">
      <c r="A120" s="3"/>
    </row>
    <row r="121" spans="1:1" ht="16" x14ac:dyDescent="0.2">
      <c r="A121" s="3"/>
    </row>
    <row r="122" spans="1:1" ht="16" x14ac:dyDescent="0.2">
      <c r="A122" s="3"/>
    </row>
    <row r="123" spans="1:1" ht="16" x14ac:dyDescent="0.2">
      <c r="A123" s="3"/>
    </row>
    <row r="124" spans="1:1" ht="16" x14ac:dyDescent="0.2">
      <c r="A124" s="3"/>
    </row>
    <row r="125" spans="1:1" ht="16" x14ac:dyDescent="0.2">
      <c r="A125" s="3"/>
    </row>
    <row r="126" spans="1:1" ht="16" x14ac:dyDescent="0.2">
      <c r="A126" s="3"/>
    </row>
    <row r="127" spans="1:1" ht="16" x14ac:dyDescent="0.2">
      <c r="A127" s="3"/>
    </row>
    <row r="128" spans="1:1" ht="16" x14ac:dyDescent="0.2">
      <c r="A128" s="3"/>
    </row>
    <row r="129" spans="1:1" ht="16" x14ac:dyDescent="0.2">
      <c r="A129" s="3"/>
    </row>
    <row r="130" spans="1:1" ht="16" x14ac:dyDescent="0.2">
      <c r="A130" s="3"/>
    </row>
    <row r="131" spans="1:1" ht="16" x14ac:dyDescent="0.2">
      <c r="A131" s="3"/>
    </row>
    <row r="132" spans="1:1" ht="16" x14ac:dyDescent="0.2">
      <c r="A132" s="3"/>
    </row>
    <row r="133" spans="1:1" ht="16" x14ac:dyDescent="0.2">
      <c r="A133" s="3"/>
    </row>
    <row r="134" spans="1:1" ht="16" x14ac:dyDescent="0.2">
      <c r="A134" s="3"/>
    </row>
    <row r="135" spans="1:1" ht="16" x14ac:dyDescent="0.2">
      <c r="A135" s="3"/>
    </row>
    <row r="136" spans="1:1" ht="16" x14ac:dyDescent="0.2">
      <c r="A136" s="3"/>
    </row>
    <row r="137" spans="1:1" ht="16" x14ac:dyDescent="0.2">
      <c r="A137" s="3"/>
    </row>
    <row r="138" spans="1:1" ht="16" x14ac:dyDescent="0.2">
      <c r="A138" s="3"/>
    </row>
    <row r="139" spans="1:1" ht="16" x14ac:dyDescent="0.2">
      <c r="A139" s="3"/>
    </row>
    <row r="140" spans="1:1" ht="16" x14ac:dyDescent="0.2">
      <c r="A140" s="3"/>
    </row>
    <row r="141" spans="1:1" ht="16" x14ac:dyDescent="0.2">
      <c r="A141" s="3"/>
    </row>
    <row r="142" spans="1:1" ht="16" x14ac:dyDescent="0.2">
      <c r="A142" s="3"/>
    </row>
    <row r="143" spans="1:1" ht="16" x14ac:dyDescent="0.2">
      <c r="A143" s="3"/>
    </row>
    <row r="144" spans="1:1" ht="16" x14ac:dyDescent="0.2">
      <c r="A144" s="3"/>
    </row>
    <row r="145" spans="1:1" ht="16" x14ac:dyDescent="0.2">
      <c r="A145" s="3"/>
    </row>
    <row r="146" spans="1:1" ht="16" x14ac:dyDescent="0.2">
      <c r="A146" s="3"/>
    </row>
    <row r="147" spans="1:1" ht="16" x14ac:dyDescent="0.2">
      <c r="A147" s="3"/>
    </row>
    <row r="148" spans="1:1" ht="16" x14ac:dyDescent="0.2">
      <c r="A148" s="3"/>
    </row>
    <row r="149" spans="1:1" ht="16" x14ac:dyDescent="0.2">
      <c r="A149" s="3"/>
    </row>
    <row r="150" spans="1:1" ht="16" x14ac:dyDescent="0.2">
      <c r="A150" s="3"/>
    </row>
    <row r="151" spans="1:1" ht="16" x14ac:dyDescent="0.2">
      <c r="A151" s="3"/>
    </row>
    <row r="152" spans="1:1" ht="16" x14ac:dyDescent="0.2">
      <c r="A152" s="3"/>
    </row>
    <row r="153" spans="1:1" ht="16" x14ac:dyDescent="0.2">
      <c r="A153" s="3"/>
    </row>
    <row r="154" spans="1:1" ht="16" x14ac:dyDescent="0.2">
      <c r="A154" s="3"/>
    </row>
    <row r="155" spans="1:1" ht="16" x14ac:dyDescent="0.2">
      <c r="A155" s="3"/>
    </row>
    <row r="156" spans="1:1" ht="16" x14ac:dyDescent="0.2">
      <c r="A156" s="3"/>
    </row>
    <row r="157" spans="1:1" ht="16" x14ac:dyDescent="0.2">
      <c r="A157" s="3"/>
    </row>
    <row r="158" spans="1:1" ht="16" x14ac:dyDescent="0.2">
      <c r="A158" s="3"/>
    </row>
    <row r="159" spans="1:1" ht="16" x14ac:dyDescent="0.2">
      <c r="A159" s="3"/>
    </row>
    <row r="160" spans="1:1" ht="16" x14ac:dyDescent="0.2">
      <c r="A160" s="3"/>
    </row>
    <row r="161" spans="1:1" ht="16" x14ac:dyDescent="0.2">
      <c r="A161" s="3"/>
    </row>
    <row r="162" spans="1:1" ht="16" x14ac:dyDescent="0.2">
      <c r="A162" s="3"/>
    </row>
    <row r="163" spans="1:1" ht="16" x14ac:dyDescent="0.2">
      <c r="A163" s="3"/>
    </row>
    <row r="164" spans="1:1" ht="16" x14ac:dyDescent="0.2">
      <c r="A164" s="3"/>
    </row>
    <row r="165" spans="1:1" ht="16" x14ac:dyDescent="0.2">
      <c r="A165" s="3"/>
    </row>
    <row r="166" spans="1:1" ht="16" x14ac:dyDescent="0.2">
      <c r="A166" s="3"/>
    </row>
    <row r="167" spans="1:1" ht="16" x14ac:dyDescent="0.2">
      <c r="A167" s="3"/>
    </row>
    <row r="168" spans="1:1" ht="16" x14ac:dyDescent="0.2">
      <c r="A168" s="3"/>
    </row>
    <row r="169" spans="1:1" ht="16" x14ac:dyDescent="0.2">
      <c r="A169" s="3"/>
    </row>
    <row r="170" spans="1:1" ht="16" x14ac:dyDescent="0.2">
      <c r="A170" s="3"/>
    </row>
    <row r="171" spans="1:1" ht="16" x14ac:dyDescent="0.2">
      <c r="A171" s="3"/>
    </row>
    <row r="172" spans="1:1" ht="16" x14ac:dyDescent="0.2">
      <c r="A172" s="3"/>
    </row>
    <row r="173" spans="1:1" ht="16" x14ac:dyDescent="0.2">
      <c r="A173" s="3"/>
    </row>
    <row r="174" spans="1:1" ht="16" x14ac:dyDescent="0.2">
      <c r="A174" s="3"/>
    </row>
    <row r="175" spans="1:1" ht="16" x14ac:dyDescent="0.2">
      <c r="A175" s="3"/>
    </row>
    <row r="176" spans="1:1" ht="16" x14ac:dyDescent="0.2">
      <c r="A176" s="3"/>
    </row>
    <row r="177" spans="1:1" ht="16" x14ac:dyDescent="0.2">
      <c r="A177" s="3"/>
    </row>
    <row r="178" spans="1:1" ht="16" x14ac:dyDescent="0.2">
      <c r="A178" s="3"/>
    </row>
    <row r="179" spans="1:1" ht="16" x14ac:dyDescent="0.2">
      <c r="A179" s="3"/>
    </row>
    <row r="180" spans="1:1" ht="16" x14ac:dyDescent="0.2">
      <c r="A180" s="3"/>
    </row>
    <row r="181" spans="1:1" ht="16" x14ac:dyDescent="0.2">
      <c r="A181" s="3"/>
    </row>
    <row r="182" spans="1:1" ht="16" x14ac:dyDescent="0.2">
      <c r="A182" s="3"/>
    </row>
    <row r="183" spans="1:1" ht="16" x14ac:dyDescent="0.2">
      <c r="A183" s="3"/>
    </row>
    <row r="184" spans="1:1" ht="16" x14ac:dyDescent="0.2">
      <c r="A184" s="3"/>
    </row>
    <row r="185" spans="1:1" ht="16" x14ac:dyDescent="0.2">
      <c r="A185" s="3"/>
    </row>
    <row r="186" spans="1:1" ht="16" x14ac:dyDescent="0.2">
      <c r="A186" s="3"/>
    </row>
    <row r="187" spans="1:1" ht="16" x14ac:dyDescent="0.2">
      <c r="A187" s="3"/>
    </row>
    <row r="188" spans="1:1" ht="16" x14ac:dyDescent="0.2">
      <c r="A188" s="3"/>
    </row>
    <row r="189" spans="1:1" ht="16" x14ac:dyDescent="0.2">
      <c r="A189" s="3"/>
    </row>
    <row r="190" spans="1:1" ht="16" x14ac:dyDescent="0.2">
      <c r="A190" s="3"/>
    </row>
    <row r="191" spans="1:1" ht="16" x14ac:dyDescent="0.2">
      <c r="A191" s="3"/>
    </row>
    <row r="192" spans="1:1" ht="16" x14ac:dyDescent="0.2">
      <c r="A192" s="3"/>
    </row>
    <row r="193" spans="1:1" ht="16" x14ac:dyDescent="0.2">
      <c r="A193" s="3"/>
    </row>
    <row r="194" spans="1:1" ht="16" x14ac:dyDescent="0.2">
      <c r="A194" s="3"/>
    </row>
    <row r="195" spans="1:1" ht="16" x14ac:dyDescent="0.2">
      <c r="A195" s="3"/>
    </row>
    <row r="196" spans="1:1" ht="16" x14ac:dyDescent="0.2">
      <c r="A196" s="3"/>
    </row>
    <row r="197" spans="1:1" ht="16" x14ac:dyDescent="0.2">
      <c r="A197" s="3"/>
    </row>
    <row r="198" spans="1:1" ht="16" x14ac:dyDescent="0.2">
      <c r="A198" s="3"/>
    </row>
    <row r="199" spans="1:1" ht="16" x14ac:dyDescent="0.2">
      <c r="A199" s="3"/>
    </row>
    <row r="200" spans="1:1" ht="16" x14ac:dyDescent="0.2">
      <c r="A200" s="3"/>
    </row>
    <row r="201" spans="1:1" ht="16" x14ac:dyDescent="0.2">
      <c r="A201" s="3"/>
    </row>
    <row r="202" spans="1:1" ht="16" x14ac:dyDescent="0.2">
      <c r="A202" s="3"/>
    </row>
    <row r="203" spans="1:1" ht="16" x14ac:dyDescent="0.2">
      <c r="A203" s="3"/>
    </row>
    <row r="204" spans="1:1" ht="16" x14ac:dyDescent="0.2">
      <c r="A204" s="3"/>
    </row>
    <row r="205" spans="1:1" ht="16" x14ac:dyDescent="0.2">
      <c r="A205" s="3"/>
    </row>
    <row r="206" spans="1:1" ht="16" x14ac:dyDescent="0.2">
      <c r="A206" s="3"/>
    </row>
    <row r="207" spans="1:1" ht="16" x14ac:dyDescent="0.2">
      <c r="A207" s="3"/>
    </row>
    <row r="208" spans="1:1" ht="16" x14ac:dyDescent="0.2">
      <c r="A208" s="3"/>
    </row>
    <row r="209" spans="1:1" ht="16" x14ac:dyDescent="0.2">
      <c r="A209" s="3"/>
    </row>
    <row r="210" spans="1:1" ht="16" x14ac:dyDescent="0.2">
      <c r="A210" s="3"/>
    </row>
    <row r="211" spans="1:1" ht="16" x14ac:dyDescent="0.2">
      <c r="A211" s="3"/>
    </row>
    <row r="212" spans="1:1" ht="16" x14ac:dyDescent="0.2">
      <c r="A212" s="3"/>
    </row>
    <row r="213" spans="1:1" ht="16" x14ac:dyDescent="0.2">
      <c r="A213" s="3"/>
    </row>
    <row r="214" spans="1:1" ht="16" x14ac:dyDescent="0.2">
      <c r="A214" s="3"/>
    </row>
    <row r="215" spans="1:1" ht="16" x14ac:dyDescent="0.2">
      <c r="A215" s="3"/>
    </row>
    <row r="216" spans="1:1" ht="16" x14ac:dyDescent="0.2">
      <c r="A216" s="3"/>
    </row>
    <row r="217" spans="1:1" ht="16" x14ac:dyDescent="0.2">
      <c r="A217" s="3"/>
    </row>
    <row r="218" spans="1:1" ht="16" x14ac:dyDescent="0.2">
      <c r="A218" s="3"/>
    </row>
    <row r="219" spans="1:1" ht="16" x14ac:dyDescent="0.2">
      <c r="A219" s="3"/>
    </row>
    <row r="220" spans="1:1" ht="16" x14ac:dyDescent="0.2">
      <c r="A220" s="3"/>
    </row>
    <row r="221" spans="1:1" ht="16" x14ac:dyDescent="0.2">
      <c r="A221" s="3"/>
    </row>
    <row r="222" spans="1:1" ht="16" x14ac:dyDescent="0.2">
      <c r="A222" s="3"/>
    </row>
    <row r="223" spans="1:1" ht="16" x14ac:dyDescent="0.2">
      <c r="A223" s="3"/>
    </row>
    <row r="224" spans="1:1" ht="16" x14ac:dyDescent="0.2">
      <c r="A224" s="3"/>
    </row>
    <row r="225" spans="1:1" ht="16" x14ac:dyDescent="0.2">
      <c r="A225" s="3"/>
    </row>
    <row r="226" spans="1:1" ht="16" x14ac:dyDescent="0.2">
      <c r="A226" s="3"/>
    </row>
    <row r="227" spans="1:1" ht="16" x14ac:dyDescent="0.2">
      <c r="A227" s="3"/>
    </row>
    <row r="228" spans="1:1" ht="16" x14ac:dyDescent="0.2">
      <c r="A228" s="3"/>
    </row>
    <row r="229" spans="1:1" ht="16" x14ac:dyDescent="0.2">
      <c r="A229" s="3"/>
    </row>
    <row r="230" spans="1:1" ht="16" x14ac:dyDescent="0.2">
      <c r="A230" s="3"/>
    </row>
    <row r="231" spans="1:1" ht="16" x14ac:dyDescent="0.2">
      <c r="A231" s="3"/>
    </row>
    <row r="232" spans="1:1" ht="16" x14ac:dyDescent="0.2">
      <c r="A232" s="3"/>
    </row>
    <row r="233" spans="1:1" ht="16" x14ac:dyDescent="0.2">
      <c r="A233" s="3"/>
    </row>
    <row r="234" spans="1:1" ht="16" x14ac:dyDescent="0.2">
      <c r="A234" s="3"/>
    </row>
    <row r="235" spans="1:1" ht="16" x14ac:dyDescent="0.2">
      <c r="A235" s="3"/>
    </row>
    <row r="236" spans="1:1" ht="16" x14ac:dyDescent="0.2">
      <c r="A236" s="3"/>
    </row>
    <row r="237" spans="1:1" ht="16" x14ac:dyDescent="0.2">
      <c r="A237" s="3"/>
    </row>
    <row r="238" spans="1:1" ht="16" x14ac:dyDescent="0.2">
      <c r="A238" s="3"/>
    </row>
    <row r="239" spans="1:1" ht="16" x14ac:dyDescent="0.2">
      <c r="A239" s="3"/>
    </row>
    <row r="240" spans="1:1" ht="16" x14ac:dyDescent="0.2">
      <c r="A240" s="3"/>
    </row>
    <row r="241" spans="1:1" ht="16" x14ac:dyDescent="0.2">
      <c r="A241" s="3"/>
    </row>
    <row r="242" spans="1:1" ht="16" x14ac:dyDescent="0.2">
      <c r="A242" s="3"/>
    </row>
    <row r="243" spans="1:1" ht="16" x14ac:dyDescent="0.2">
      <c r="A243" s="3"/>
    </row>
    <row r="244" spans="1:1" ht="16" x14ac:dyDescent="0.2">
      <c r="A244" s="3"/>
    </row>
    <row r="245" spans="1:1" ht="16" x14ac:dyDescent="0.2">
      <c r="A245" s="3"/>
    </row>
    <row r="246" spans="1:1" ht="16" x14ac:dyDescent="0.2">
      <c r="A246" s="3"/>
    </row>
    <row r="247" spans="1:1" ht="16" x14ac:dyDescent="0.2">
      <c r="A247" s="3"/>
    </row>
    <row r="248" spans="1:1" ht="16" x14ac:dyDescent="0.2">
      <c r="A248" s="3"/>
    </row>
    <row r="249" spans="1:1" ht="16" x14ac:dyDescent="0.2">
      <c r="A249" s="3"/>
    </row>
    <row r="250" spans="1:1" ht="16" x14ac:dyDescent="0.2">
      <c r="A250" s="3"/>
    </row>
    <row r="251" spans="1:1" ht="16" x14ac:dyDescent="0.2">
      <c r="A251" s="3"/>
    </row>
    <row r="252" spans="1:1" ht="16" x14ac:dyDescent="0.2">
      <c r="A252" s="3"/>
    </row>
    <row r="253" spans="1:1" ht="16" x14ac:dyDescent="0.2">
      <c r="A253" s="3"/>
    </row>
    <row r="254" spans="1:1" ht="16" x14ac:dyDescent="0.2">
      <c r="A254" s="3"/>
    </row>
    <row r="255" spans="1:1" ht="16" x14ac:dyDescent="0.2">
      <c r="A255" s="3"/>
    </row>
    <row r="256" spans="1:1" ht="16" x14ac:dyDescent="0.2">
      <c r="A256" s="3"/>
    </row>
    <row r="257" spans="1:1" ht="16" x14ac:dyDescent="0.2">
      <c r="A257" s="3"/>
    </row>
    <row r="258" spans="1:1" ht="16" x14ac:dyDescent="0.2">
      <c r="A258" s="3"/>
    </row>
    <row r="259" spans="1:1" ht="16" x14ac:dyDescent="0.2">
      <c r="A259" s="3"/>
    </row>
    <row r="260" spans="1:1" ht="16" x14ac:dyDescent="0.2">
      <c r="A260" s="3"/>
    </row>
    <row r="261" spans="1:1" ht="16" x14ac:dyDescent="0.2">
      <c r="A261" s="3"/>
    </row>
    <row r="262" spans="1:1" ht="16" x14ac:dyDescent="0.2">
      <c r="A262" s="3"/>
    </row>
    <row r="263" spans="1:1" ht="16" x14ac:dyDescent="0.2">
      <c r="A263" s="3"/>
    </row>
    <row r="264" spans="1:1" ht="16" x14ac:dyDescent="0.2">
      <c r="A264" s="3"/>
    </row>
    <row r="265" spans="1:1" ht="16" x14ac:dyDescent="0.2">
      <c r="A265" s="3"/>
    </row>
    <row r="266" spans="1:1" ht="16" x14ac:dyDescent="0.2">
      <c r="A266" s="3"/>
    </row>
    <row r="267" spans="1:1" ht="16" x14ac:dyDescent="0.2">
      <c r="A267" s="3"/>
    </row>
    <row r="268" spans="1:1" ht="16" x14ac:dyDescent="0.2">
      <c r="A268" s="3"/>
    </row>
    <row r="269" spans="1:1" ht="16" x14ac:dyDescent="0.2">
      <c r="A269" s="3"/>
    </row>
    <row r="270" spans="1:1" ht="16" x14ac:dyDescent="0.2">
      <c r="A270" s="3"/>
    </row>
    <row r="271" spans="1:1" ht="16" x14ac:dyDescent="0.2">
      <c r="A271" s="3"/>
    </row>
    <row r="272" spans="1:1" ht="16" x14ac:dyDescent="0.2">
      <c r="A272" s="3"/>
    </row>
    <row r="273" spans="1:1" ht="16" x14ac:dyDescent="0.2">
      <c r="A273" s="3"/>
    </row>
    <row r="274" spans="1:1" ht="16" x14ac:dyDescent="0.2">
      <c r="A274" s="3"/>
    </row>
    <row r="275" spans="1:1" ht="16" x14ac:dyDescent="0.2">
      <c r="A275" s="3"/>
    </row>
    <row r="276" spans="1:1" ht="16" x14ac:dyDescent="0.2">
      <c r="A276" s="3"/>
    </row>
    <row r="277" spans="1:1" ht="16" x14ac:dyDescent="0.2">
      <c r="A277" s="3"/>
    </row>
    <row r="278" spans="1:1" ht="16" x14ac:dyDescent="0.2">
      <c r="A278" s="3"/>
    </row>
    <row r="279" spans="1:1" ht="16" x14ac:dyDescent="0.2">
      <c r="A279" s="3"/>
    </row>
    <row r="280" spans="1:1" ht="16" x14ac:dyDescent="0.2">
      <c r="A280" s="3"/>
    </row>
    <row r="281" spans="1:1" ht="16" x14ac:dyDescent="0.2">
      <c r="A281" s="3"/>
    </row>
    <row r="282" spans="1:1" ht="16" x14ac:dyDescent="0.2">
      <c r="A282" s="3"/>
    </row>
    <row r="283" spans="1:1" ht="16" x14ac:dyDescent="0.2">
      <c r="A283" s="3"/>
    </row>
    <row r="284" spans="1:1" ht="16" x14ac:dyDescent="0.2">
      <c r="A284" s="3"/>
    </row>
    <row r="285" spans="1:1" ht="16" x14ac:dyDescent="0.2">
      <c r="A285" s="3"/>
    </row>
    <row r="286" spans="1:1" ht="16" x14ac:dyDescent="0.2">
      <c r="A286" s="3"/>
    </row>
    <row r="287" spans="1:1" ht="16" x14ac:dyDescent="0.2">
      <c r="A287" s="3"/>
    </row>
    <row r="288" spans="1:1" ht="16" x14ac:dyDescent="0.2">
      <c r="A288" s="3"/>
    </row>
    <row r="289" spans="1:1" ht="16" x14ac:dyDescent="0.2">
      <c r="A289" s="3"/>
    </row>
    <row r="290" spans="1:1" ht="16" x14ac:dyDescent="0.2">
      <c r="A290" s="3"/>
    </row>
    <row r="291" spans="1:1" ht="16" x14ac:dyDescent="0.2">
      <c r="A291" s="3"/>
    </row>
    <row r="292" spans="1:1" ht="16" x14ac:dyDescent="0.2">
      <c r="A292" s="3"/>
    </row>
    <row r="293" spans="1:1" ht="16" x14ac:dyDescent="0.2">
      <c r="A293" s="3"/>
    </row>
    <row r="294" spans="1:1" ht="16" x14ac:dyDescent="0.2">
      <c r="A294" s="3"/>
    </row>
    <row r="295" spans="1:1" ht="16" x14ac:dyDescent="0.2">
      <c r="A295" s="3"/>
    </row>
    <row r="296" spans="1:1" ht="16" x14ac:dyDescent="0.2">
      <c r="A296" s="3"/>
    </row>
    <row r="297" spans="1:1" ht="16" x14ac:dyDescent="0.2">
      <c r="A297" s="3"/>
    </row>
    <row r="298" spans="1:1" ht="16" x14ac:dyDescent="0.2">
      <c r="A298" s="3"/>
    </row>
    <row r="299" spans="1:1" ht="16" x14ac:dyDescent="0.2">
      <c r="A299" s="3"/>
    </row>
    <row r="300" spans="1:1" ht="16" x14ac:dyDescent="0.2">
      <c r="A300" s="3"/>
    </row>
    <row r="301" spans="1:1" ht="16" x14ac:dyDescent="0.2">
      <c r="A301" s="3"/>
    </row>
    <row r="302" spans="1:1" ht="16" x14ac:dyDescent="0.2">
      <c r="A302" s="3"/>
    </row>
    <row r="303" spans="1:1" ht="16" x14ac:dyDescent="0.2">
      <c r="A303" s="3"/>
    </row>
    <row r="304" spans="1:1" ht="16" x14ac:dyDescent="0.2">
      <c r="A304" s="3"/>
    </row>
    <row r="305" spans="1:1" ht="16" x14ac:dyDescent="0.2">
      <c r="A305" s="3"/>
    </row>
    <row r="306" spans="1:1" ht="16" x14ac:dyDescent="0.2">
      <c r="A306" s="3"/>
    </row>
    <row r="307" spans="1:1" ht="16" x14ac:dyDescent="0.2">
      <c r="A307" s="3"/>
    </row>
    <row r="308" spans="1:1" ht="16" x14ac:dyDescent="0.2">
      <c r="A308" s="3"/>
    </row>
    <row r="309" spans="1:1" ht="16" x14ac:dyDescent="0.2">
      <c r="A309" s="3"/>
    </row>
    <row r="310" spans="1:1" ht="16" x14ac:dyDescent="0.2">
      <c r="A310" s="3"/>
    </row>
    <row r="311" spans="1:1" ht="16" x14ac:dyDescent="0.2">
      <c r="A311" s="3"/>
    </row>
    <row r="312" spans="1:1" ht="16" x14ac:dyDescent="0.2">
      <c r="A312" s="3"/>
    </row>
    <row r="313" spans="1:1" ht="16" x14ac:dyDescent="0.2">
      <c r="A313" s="3"/>
    </row>
    <row r="314" spans="1:1" ht="16" x14ac:dyDescent="0.2">
      <c r="A314" s="3"/>
    </row>
    <row r="315" spans="1:1" ht="16" x14ac:dyDescent="0.2">
      <c r="A315" s="3"/>
    </row>
    <row r="316" spans="1:1" ht="16" x14ac:dyDescent="0.2">
      <c r="A316" s="3"/>
    </row>
    <row r="317" spans="1:1" ht="16" x14ac:dyDescent="0.2">
      <c r="A317" s="3"/>
    </row>
    <row r="318" spans="1:1" ht="16" x14ac:dyDescent="0.2">
      <c r="A318" s="3"/>
    </row>
    <row r="319" spans="1:1" ht="16" x14ac:dyDescent="0.2">
      <c r="A319" s="3"/>
    </row>
    <row r="320" spans="1:1" ht="16" x14ac:dyDescent="0.2">
      <c r="A320" s="3"/>
    </row>
    <row r="321" spans="1:1" ht="16" x14ac:dyDescent="0.2">
      <c r="A321" s="3"/>
    </row>
    <row r="322" spans="1:1" ht="16" x14ac:dyDescent="0.2">
      <c r="A322" s="3"/>
    </row>
    <row r="323" spans="1:1" ht="16" x14ac:dyDescent="0.2">
      <c r="A323" s="3"/>
    </row>
    <row r="324" spans="1:1" ht="16" x14ac:dyDescent="0.2">
      <c r="A324" s="3"/>
    </row>
    <row r="325" spans="1:1" ht="16" x14ac:dyDescent="0.2">
      <c r="A325" s="3"/>
    </row>
    <row r="326" spans="1:1" ht="16" x14ac:dyDescent="0.2">
      <c r="A326" s="3"/>
    </row>
    <row r="327" spans="1:1" ht="16" x14ac:dyDescent="0.2">
      <c r="A327" s="3"/>
    </row>
    <row r="328" spans="1:1" ht="16" x14ac:dyDescent="0.2">
      <c r="A328" s="3"/>
    </row>
    <row r="329" spans="1:1" ht="16" x14ac:dyDescent="0.2">
      <c r="A329" s="3"/>
    </row>
    <row r="330" spans="1:1" ht="16" x14ac:dyDescent="0.2">
      <c r="A330" s="3"/>
    </row>
    <row r="331" spans="1:1" ht="16" x14ac:dyDescent="0.2">
      <c r="A331" s="3"/>
    </row>
    <row r="332" spans="1:1" ht="16" x14ac:dyDescent="0.2">
      <c r="A332" s="3"/>
    </row>
    <row r="333" spans="1:1" ht="16" x14ac:dyDescent="0.2">
      <c r="A333" s="3"/>
    </row>
    <row r="334" spans="1:1" ht="16" x14ac:dyDescent="0.2">
      <c r="A334" s="3"/>
    </row>
    <row r="335" spans="1:1" ht="16" x14ac:dyDescent="0.2">
      <c r="A335" s="3"/>
    </row>
    <row r="336" spans="1:1" ht="16" x14ac:dyDescent="0.2">
      <c r="A336" s="3"/>
    </row>
    <row r="337" spans="1:1" ht="16" x14ac:dyDescent="0.2">
      <c r="A337" s="3"/>
    </row>
    <row r="338" spans="1:1" ht="16" x14ac:dyDescent="0.2">
      <c r="A338" s="3"/>
    </row>
    <row r="339" spans="1:1" ht="16" x14ac:dyDescent="0.2">
      <c r="A339" s="3"/>
    </row>
    <row r="340" spans="1:1" ht="16" x14ac:dyDescent="0.2">
      <c r="A340" s="3"/>
    </row>
    <row r="341" spans="1:1" ht="16" x14ac:dyDescent="0.2">
      <c r="A341" s="3"/>
    </row>
    <row r="342" spans="1:1" ht="16" x14ac:dyDescent="0.2">
      <c r="A342" s="3"/>
    </row>
    <row r="343" spans="1:1" ht="16" x14ac:dyDescent="0.2">
      <c r="A343" s="3"/>
    </row>
    <row r="344" spans="1:1" ht="16" x14ac:dyDescent="0.2">
      <c r="A344" s="3"/>
    </row>
    <row r="345" spans="1:1" ht="16" x14ac:dyDescent="0.2">
      <c r="A345" s="3"/>
    </row>
    <row r="346" spans="1:1" ht="16" x14ac:dyDescent="0.2">
      <c r="A346" s="3"/>
    </row>
    <row r="347" spans="1:1" ht="16" x14ac:dyDescent="0.2">
      <c r="A347" s="3"/>
    </row>
    <row r="348" spans="1:1" ht="16" x14ac:dyDescent="0.2">
      <c r="A348" s="3"/>
    </row>
    <row r="349" spans="1:1" ht="16" x14ac:dyDescent="0.2">
      <c r="A349" s="3"/>
    </row>
    <row r="350" spans="1:1" ht="16" x14ac:dyDescent="0.2">
      <c r="A350" s="3"/>
    </row>
    <row r="351" spans="1:1" ht="16" x14ac:dyDescent="0.2">
      <c r="A351" s="3"/>
    </row>
    <row r="352" spans="1:1" ht="16" x14ac:dyDescent="0.2">
      <c r="A352" s="3"/>
    </row>
    <row r="353" spans="1:1" ht="16" x14ac:dyDescent="0.2">
      <c r="A353" s="3"/>
    </row>
    <row r="354" spans="1:1" ht="16" x14ac:dyDescent="0.2">
      <c r="A354" s="3"/>
    </row>
    <row r="355" spans="1:1" ht="16" x14ac:dyDescent="0.2">
      <c r="A355" s="3"/>
    </row>
    <row r="356" spans="1:1" ht="16" x14ac:dyDescent="0.2">
      <c r="A356" s="3"/>
    </row>
    <row r="357" spans="1:1" ht="16" x14ac:dyDescent="0.2">
      <c r="A357" s="3"/>
    </row>
    <row r="358" spans="1:1" ht="16" x14ac:dyDescent="0.2">
      <c r="A358" s="3"/>
    </row>
    <row r="359" spans="1:1" ht="16" x14ac:dyDescent="0.2">
      <c r="A359" s="3"/>
    </row>
    <row r="360" spans="1:1" ht="16" x14ac:dyDescent="0.2">
      <c r="A360" s="3"/>
    </row>
    <row r="361" spans="1:1" ht="16" x14ac:dyDescent="0.2">
      <c r="A361" s="3"/>
    </row>
    <row r="362" spans="1:1" ht="16" x14ac:dyDescent="0.2">
      <c r="A362" s="3"/>
    </row>
    <row r="363" spans="1:1" ht="16" x14ac:dyDescent="0.2">
      <c r="A363" s="3"/>
    </row>
    <row r="364" spans="1:1" ht="16" x14ac:dyDescent="0.2">
      <c r="A364" s="3"/>
    </row>
    <row r="365" spans="1:1" ht="16" x14ac:dyDescent="0.2">
      <c r="A365" s="3"/>
    </row>
    <row r="366" spans="1:1" ht="16" x14ac:dyDescent="0.2">
      <c r="A366" s="3"/>
    </row>
    <row r="367" spans="1:1" ht="16" x14ac:dyDescent="0.2">
      <c r="A367" s="3"/>
    </row>
    <row r="368" spans="1:1" ht="16" x14ac:dyDescent="0.2">
      <c r="A368" s="3"/>
    </row>
    <row r="369" spans="1:1" ht="16" x14ac:dyDescent="0.2">
      <c r="A369" s="3"/>
    </row>
    <row r="370" spans="1:1" ht="16" x14ac:dyDescent="0.2">
      <c r="A370" s="3"/>
    </row>
    <row r="371" spans="1:1" ht="16" x14ac:dyDescent="0.2">
      <c r="A371" s="3"/>
    </row>
    <row r="372" spans="1:1" ht="16" x14ac:dyDescent="0.2">
      <c r="A372" s="3"/>
    </row>
    <row r="373" spans="1:1" ht="16" x14ac:dyDescent="0.2">
      <c r="A373" s="3"/>
    </row>
    <row r="374" spans="1:1" ht="16" x14ac:dyDescent="0.2">
      <c r="A374" s="3"/>
    </row>
    <row r="375" spans="1:1" ht="16" x14ac:dyDescent="0.2">
      <c r="A375" s="3"/>
    </row>
    <row r="376" spans="1:1" ht="16" x14ac:dyDescent="0.2">
      <c r="A376" s="3"/>
    </row>
    <row r="377" spans="1:1" ht="16" x14ac:dyDescent="0.2">
      <c r="A377" s="3"/>
    </row>
    <row r="378" spans="1:1" ht="16" x14ac:dyDescent="0.2">
      <c r="A378" s="3"/>
    </row>
    <row r="379" spans="1:1" ht="16" x14ac:dyDescent="0.2">
      <c r="A379" s="3"/>
    </row>
    <row r="380" spans="1:1" ht="16" x14ac:dyDescent="0.2">
      <c r="A380" s="3"/>
    </row>
    <row r="381" spans="1:1" ht="16" x14ac:dyDescent="0.2">
      <c r="A381" s="3"/>
    </row>
    <row r="382" spans="1:1" ht="16" x14ac:dyDescent="0.2">
      <c r="A382" s="3"/>
    </row>
    <row r="383" spans="1:1" ht="16" x14ac:dyDescent="0.2">
      <c r="A383" s="3"/>
    </row>
    <row r="384" spans="1:1" ht="16" x14ac:dyDescent="0.2">
      <c r="A384" s="3"/>
    </row>
    <row r="385" spans="1:1" ht="16" x14ac:dyDescent="0.2">
      <c r="A385" s="3"/>
    </row>
    <row r="386" spans="1:1" ht="16" x14ac:dyDescent="0.2">
      <c r="A386" s="3"/>
    </row>
    <row r="387" spans="1:1" ht="16" x14ac:dyDescent="0.2">
      <c r="A387" s="3"/>
    </row>
    <row r="388" spans="1:1" ht="16" x14ac:dyDescent="0.2">
      <c r="A388" s="3"/>
    </row>
    <row r="389" spans="1:1" ht="16" x14ac:dyDescent="0.2">
      <c r="A389" s="3"/>
    </row>
    <row r="390" spans="1:1" ht="16" x14ac:dyDescent="0.2">
      <c r="A390" s="3"/>
    </row>
    <row r="391" spans="1:1" ht="16" x14ac:dyDescent="0.2">
      <c r="A391" s="3"/>
    </row>
    <row r="392" spans="1:1" ht="16" x14ac:dyDescent="0.2">
      <c r="A392" s="3"/>
    </row>
    <row r="393" spans="1:1" ht="16" x14ac:dyDescent="0.2">
      <c r="A393" s="3"/>
    </row>
    <row r="394" spans="1:1" ht="16" x14ac:dyDescent="0.2">
      <c r="A394" s="3"/>
    </row>
    <row r="395" spans="1:1" ht="16" x14ac:dyDescent="0.2">
      <c r="A395" s="3"/>
    </row>
    <row r="396" spans="1:1" ht="16" x14ac:dyDescent="0.2">
      <c r="A396" s="3"/>
    </row>
    <row r="397" spans="1:1" ht="16" x14ac:dyDescent="0.2">
      <c r="A397" s="3"/>
    </row>
    <row r="398" spans="1:1" ht="16" x14ac:dyDescent="0.2">
      <c r="A398" s="3"/>
    </row>
    <row r="399" spans="1:1" ht="16" x14ac:dyDescent="0.2">
      <c r="A399" s="3"/>
    </row>
    <row r="400" spans="1:1" ht="16" x14ac:dyDescent="0.2">
      <c r="A400" s="3"/>
    </row>
    <row r="401" spans="1:1" ht="16" x14ac:dyDescent="0.2">
      <c r="A401" s="3"/>
    </row>
    <row r="402" spans="1:1" ht="16" x14ac:dyDescent="0.2">
      <c r="A402" s="3"/>
    </row>
    <row r="403" spans="1:1" ht="16" x14ac:dyDescent="0.2">
      <c r="A403" s="3"/>
    </row>
    <row r="404" spans="1:1" ht="16" x14ac:dyDescent="0.2">
      <c r="A404" s="3"/>
    </row>
    <row r="405" spans="1:1" ht="16" x14ac:dyDescent="0.2">
      <c r="A405" s="3"/>
    </row>
    <row r="406" spans="1:1" ht="16" x14ac:dyDescent="0.2">
      <c r="A406" s="3"/>
    </row>
    <row r="407" spans="1:1" ht="16" x14ac:dyDescent="0.2">
      <c r="A407" s="3"/>
    </row>
    <row r="408" spans="1:1" ht="16" x14ac:dyDescent="0.2">
      <c r="A408" s="3"/>
    </row>
    <row r="409" spans="1:1" ht="16" x14ac:dyDescent="0.2">
      <c r="A409" s="3"/>
    </row>
    <row r="410" spans="1:1" ht="16" x14ac:dyDescent="0.2">
      <c r="A410" s="3"/>
    </row>
    <row r="411" spans="1:1" ht="16" x14ac:dyDescent="0.2">
      <c r="A411" s="3"/>
    </row>
    <row r="412" spans="1:1" ht="16" x14ac:dyDescent="0.2">
      <c r="A412" s="3"/>
    </row>
    <row r="413" spans="1:1" ht="16" x14ac:dyDescent="0.2">
      <c r="A413" s="3"/>
    </row>
    <row r="414" spans="1:1" ht="16" x14ac:dyDescent="0.2">
      <c r="A414" s="3"/>
    </row>
    <row r="415" spans="1:1" ht="16" x14ac:dyDescent="0.2">
      <c r="A415" s="3"/>
    </row>
    <row r="416" spans="1:1" ht="16" x14ac:dyDescent="0.2">
      <c r="A416" s="3"/>
    </row>
    <row r="417" spans="1:1" ht="16" x14ac:dyDescent="0.2">
      <c r="A417" s="3"/>
    </row>
    <row r="418" spans="1:1" ht="16" x14ac:dyDescent="0.2">
      <c r="A418" s="3"/>
    </row>
    <row r="419" spans="1:1" ht="16" x14ac:dyDescent="0.2">
      <c r="A419" s="3"/>
    </row>
    <row r="420" spans="1:1" ht="16" x14ac:dyDescent="0.2">
      <c r="A420" s="3"/>
    </row>
    <row r="421" spans="1:1" ht="16" x14ac:dyDescent="0.2">
      <c r="A421" s="3"/>
    </row>
    <row r="422" spans="1:1" ht="16" x14ac:dyDescent="0.2">
      <c r="A422" s="3"/>
    </row>
    <row r="423" spans="1:1" ht="16" x14ac:dyDescent="0.2">
      <c r="A423" s="3"/>
    </row>
    <row r="424" spans="1:1" ht="16" x14ac:dyDescent="0.2">
      <c r="A424" s="3"/>
    </row>
    <row r="425" spans="1:1" ht="16" x14ac:dyDescent="0.2">
      <c r="A425" s="3"/>
    </row>
    <row r="426" spans="1:1" ht="16" x14ac:dyDescent="0.2">
      <c r="A426" s="3"/>
    </row>
    <row r="427" spans="1:1" ht="16" x14ac:dyDescent="0.2">
      <c r="A427" s="3"/>
    </row>
    <row r="428" spans="1:1" ht="16" x14ac:dyDescent="0.2">
      <c r="A428" s="3"/>
    </row>
    <row r="429" spans="1:1" ht="16" x14ac:dyDescent="0.2">
      <c r="A429" s="3"/>
    </row>
    <row r="430" spans="1:1" ht="16" x14ac:dyDescent="0.2">
      <c r="A430" s="3"/>
    </row>
    <row r="431" spans="1:1" ht="16" x14ac:dyDescent="0.2">
      <c r="A431" s="3"/>
    </row>
    <row r="432" spans="1:1" ht="16" x14ac:dyDescent="0.2">
      <c r="A432" s="3"/>
    </row>
    <row r="433" spans="1:1" ht="16" x14ac:dyDescent="0.2">
      <c r="A433" s="3"/>
    </row>
    <row r="434" spans="1:1" ht="16" x14ac:dyDescent="0.2">
      <c r="A434" s="3"/>
    </row>
    <row r="435" spans="1:1" ht="16" x14ac:dyDescent="0.2">
      <c r="A435" s="3"/>
    </row>
    <row r="436" spans="1:1" ht="16" x14ac:dyDescent="0.2">
      <c r="A436" s="3"/>
    </row>
    <row r="437" spans="1:1" ht="16" x14ac:dyDescent="0.2">
      <c r="A437" s="3"/>
    </row>
    <row r="438" spans="1:1" ht="16" x14ac:dyDescent="0.2">
      <c r="A438" s="3"/>
    </row>
    <row r="439" spans="1:1" ht="16" x14ac:dyDescent="0.2">
      <c r="A439" s="3"/>
    </row>
    <row r="440" spans="1:1" ht="16" x14ac:dyDescent="0.2">
      <c r="A440" s="3"/>
    </row>
    <row r="441" spans="1:1" ht="16" x14ac:dyDescent="0.2">
      <c r="A441" s="3"/>
    </row>
    <row r="442" spans="1:1" ht="16" x14ac:dyDescent="0.2">
      <c r="A442" s="3"/>
    </row>
    <row r="443" spans="1:1" ht="16" x14ac:dyDescent="0.2">
      <c r="A443" s="3"/>
    </row>
    <row r="444" spans="1:1" ht="16" x14ac:dyDescent="0.2">
      <c r="A444" s="3"/>
    </row>
    <row r="445" spans="1:1" ht="16" x14ac:dyDescent="0.2">
      <c r="A445" s="3"/>
    </row>
    <row r="446" spans="1:1" ht="16" x14ac:dyDescent="0.2">
      <c r="A446" s="3"/>
    </row>
    <row r="447" spans="1:1" ht="16" x14ac:dyDescent="0.2">
      <c r="A447" s="3"/>
    </row>
    <row r="448" spans="1:1" ht="16" x14ac:dyDescent="0.2">
      <c r="A448" s="3"/>
    </row>
    <row r="449" spans="1:1" ht="16" x14ac:dyDescent="0.2">
      <c r="A449" s="3"/>
    </row>
    <row r="450" spans="1:1" ht="16" x14ac:dyDescent="0.2">
      <c r="A450" s="3"/>
    </row>
    <row r="451" spans="1:1" ht="16" x14ac:dyDescent="0.2">
      <c r="A451" s="3"/>
    </row>
    <row r="452" spans="1:1" ht="16" x14ac:dyDescent="0.2">
      <c r="A452" s="3"/>
    </row>
    <row r="453" spans="1:1" ht="16" x14ac:dyDescent="0.2">
      <c r="A453" s="3"/>
    </row>
    <row r="454" spans="1:1" ht="16" x14ac:dyDescent="0.2">
      <c r="A454" s="3"/>
    </row>
    <row r="455" spans="1:1" ht="16" x14ac:dyDescent="0.2">
      <c r="A455" s="3"/>
    </row>
    <row r="456" spans="1:1" ht="16" x14ac:dyDescent="0.2">
      <c r="A456" s="3"/>
    </row>
    <row r="457" spans="1:1" ht="16" x14ac:dyDescent="0.2">
      <c r="A457" s="3"/>
    </row>
    <row r="458" spans="1:1" ht="16" x14ac:dyDescent="0.2">
      <c r="A458" s="3"/>
    </row>
    <row r="459" spans="1:1" ht="16" x14ac:dyDescent="0.2">
      <c r="A459" s="3"/>
    </row>
    <row r="460" spans="1:1" ht="16" x14ac:dyDescent="0.2">
      <c r="A460" s="3"/>
    </row>
    <row r="461" spans="1:1" ht="16" x14ac:dyDescent="0.2">
      <c r="A461" s="3"/>
    </row>
    <row r="462" spans="1:1" ht="16" x14ac:dyDescent="0.2">
      <c r="A462" s="3"/>
    </row>
    <row r="463" spans="1:1" ht="16" x14ac:dyDescent="0.2">
      <c r="A463" s="3"/>
    </row>
    <row r="464" spans="1:1" ht="16" x14ac:dyDescent="0.2">
      <c r="A464" s="3"/>
    </row>
    <row r="465" spans="1:1" ht="16" x14ac:dyDescent="0.2">
      <c r="A465" s="3"/>
    </row>
    <row r="466" spans="1:1" ht="16" x14ac:dyDescent="0.2">
      <c r="A466" s="3"/>
    </row>
    <row r="467" spans="1:1" ht="16" x14ac:dyDescent="0.2">
      <c r="A467" s="3"/>
    </row>
    <row r="468" spans="1:1" ht="16" x14ac:dyDescent="0.2">
      <c r="A468" s="3"/>
    </row>
    <row r="469" spans="1:1" ht="16" x14ac:dyDescent="0.2">
      <c r="A469" s="3"/>
    </row>
    <row r="470" spans="1:1" ht="16" x14ac:dyDescent="0.2">
      <c r="A470" s="3"/>
    </row>
    <row r="471" spans="1:1" ht="16" x14ac:dyDescent="0.2">
      <c r="A471" s="3"/>
    </row>
    <row r="472" spans="1:1" ht="16" x14ac:dyDescent="0.2">
      <c r="A472" s="3"/>
    </row>
    <row r="473" spans="1:1" ht="16" x14ac:dyDescent="0.2">
      <c r="A473" s="3"/>
    </row>
    <row r="474" spans="1:1" ht="16" x14ac:dyDescent="0.2">
      <c r="A474" s="3"/>
    </row>
    <row r="475" spans="1:1" ht="16" x14ac:dyDescent="0.2">
      <c r="A475" s="3"/>
    </row>
    <row r="476" spans="1:1" ht="16" x14ac:dyDescent="0.2">
      <c r="A476" s="3"/>
    </row>
    <row r="477" spans="1:1" ht="16" x14ac:dyDescent="0.2">
      <c r="A477" s="3"/>
    </row>
    <row r="478" spans="1:1" ht="16" x14ac:dyDescent="0.2">
      <c r="A478" s="3"/>
    </row>
    <row r="479" spans="1:1" ht="16" x14ac:dyDescent="0.2">
      <c r="A479" s="3"/>
    </row>
    <row r="480" spans="1:1" ht="16" x14ac:dyDescent="0.2">
      <c r="A480" s="3"/>
    </row>
    <row r="481" spans="1:1" ht="16" x14ac:dyDescent="0.2">
      <c r="A481" s="3"/>
    </row>
    <row r="482" spans="1:1" ht="16" x14ac:dyDescent="0.2">
      <c r="A482" s="3"/>
    </row>
    <row r="483" spans="1:1" ht="16" x14ac:dyDescent="0.2">
      <c r="A483" s="3"/>
    </row>
    <row r="484" spans="1:1" ht="16" x14ac:dyDescent="0.2">
      <c r="A484" s="3"/>
    </row>
    <row r="485" spans="1:1" ht="16" x14ac:dyDescent="0.2">
      <c r="A485" s="3"/>
    </row>
    <row r="486" spans="1:1" ht="16" x14ac:dyDescent="0.2">
      <c r="A486" s="3"/>
    </row>
    <row r="487" spans="1:1" ht="16" x14ac:dyDescent="0.2">
      <c r="A487" s="3"/>
    </row>
    <row r="488" spans="1:1" ht="16" x14ac:dyDescent="0.2">
      <c r="A488" s="3"/>
    </row>
    <row r="489" spans="1:1" ht="16" x14ac:dyDescent="0.2">
      <c r="A489" s="3"/>
    </row>
    <row r="490" spans="1:1" ht="16" x14ac:dyDescent="0.2">
      <c r="A490" s="3"/>
    </row>
    <row r="491" spans="1:1" ht="16" x14ac:dyDescent="0.2">
      <c r="A491" s="3"/>
    </row>
    <row r="492" spans="1:1" ht="16" x14ac:dyDescent="0.2">
      <c r="A492" s="3"/>
    </row>
    <row r="493" spans="1:1" ht="16" x14ac:dyDescent="0.2">
      <c r="A493" s="3"/>
    </row>
    <row r="494" spans="1:1" ht="16" x14ac:dyDescent="0.2">
      <c r="A494" s="3"/>
    </row>
    <row r="495" spans="1:1" ht="16" x14ac:dyDescent="0.2">
      <c r="A495" s="3"/>
    </row>
    <row r="496" spans="1:1" ht="16" x14ac:dyDescent="0.2">
      <c r="A496" s="3"/>
    </row>
    <row r="497" spans="1:1" ht="16" x14ac:dyDescent="0.2">
      <c r="A497" s="3"/>
    </row>
    <row r="498" spans="1:1" ht="16" x14ac:dyDescent="0.2">
      <c r="A498" s="3"/>
    </row>
    <row r="499" spans="1:1" ht="16" x14ac:dyDescent="0.2">
      <c r="A499" s="3"/>
    </row>
    <row r="500" spans="1:1" ht="16" x14ac:dyDescent="0.2">
      <c r="A500" s="3"/>
    </row>
    <row r="501" spans="1:1" ht="16" x14ac:dyDescent="0.2">
      <c r="A501" s="3"/>
    </row>
    <row r="502" spans="1:1" ht="16" x14ac:dyDescent="0.2">
      <c r="A502" s="3"/>
    </row>
    <row r="503" spans="1:1" ht="16" x14ac:dyDescent="0.2">
      <c r="A503" s="3"/>
    </row>
    <row r="504" spans="1:1" ht="16" x14ac:dyDescent="0.2">
      <c r="A504" s="3"/>
    </row>
    <row r="505" spans="1:1" ht="16" x14ac:dyDescent="0.2">
      <c r="A505" s="3"/>
    </row>
    <row r="506" spans="1:1" ht="16" x14ac:dyDescent="0.2">
      <c r="A506" s="3"/>
    </row>
    <row r="507" spans="1:1" ht="16" x14ac:dyDescent="0.2">
      <c r="A507" s="3"/>
    </row>
    <row r="508" spans="1:1" ht="16" x14ac:dyDescent="0.2">
      <c r="A508" s="3"/>
    </row>
    <row r="509" spans="1:1" ht="16" x14ac:dyDescent="0.2">
      <c r="A509" s="3"/>
    </row>
    <row r="510" spans="1:1" ht="16" x14ac:dyDescent="0.2">
      <c r="A510" s="3"/>
    </row>
    <row r="511" spans="1:1" ht="16" x14ac:dyDescent="0.2">
      <c r="A511" s="3"/>
    </row>
    <row r="512" spans="1:1" ht="16" x14ac:dyDescent="0.2">
      <c r="A512" s="3"/>
    </row>
    <row r="513" spans="1:1" ht="16" x14ac:dyDescent="0.2">
      <c r="A513" s="3"/>
    </row>
    <row r="514" spans="1:1" ht="16" x14ac:dyDescent="0.2">
      <c r="A514" s="3"/>
    </row>
    <row r="515" spans="1:1" ht="16" x14ac:dyDescent="0.2">
      <c r="A515" s="3"/>
    </row>
    <row r="516" spans="1:1" ht="16" x14ac:dyDescent="0.2">
      <c r="A516" s="3"/>
    </row>
    <row r="517" spans="1:1" ht="16" x14ac:dyDescent="0.2">
      <c r="A517" s="3"/>
    </row>
    <row r="518" spans="1:1" ht="16" x14ac:dyDescent="0.2">
      <c r="A518" s="3"/>
    </row>
    <row r="519" spans="1:1" ht="16" x14ac:dyDescent="0.2">
      <c r="A519" s="3"/>
    </row>
    <row r="520" spans="1:1" ht="16" x14ac:dyDescent="0.2">
      <c r="A520" s="3"/>
    </row>
    <row r="521" spans="1:1" ht="16" x14ac:dyDescent="0.2">
      <c r="A521" s="3"/>
    </row>
    <row r="522" spans="1:1" ht="16" x14ac:dyDescent="0.2">
      <c r="A522" s="3"/>
    </row>
    <row r="523" spans="1:1" ht="16" x14ac:dyDescent="0.2">
      <c r="A523" s="3"/>
    </row>
    <row r="524" spans="1:1" ht="16" x14ac:dyDescent="0.2">
      <c r="A524" s="3"/>
    </row>
    <row r="525" spans="1:1" ht="16" x14ac:dyDescent="0.2">
      <c r="A525" s="3"/>
    </row>
    <row r="526" spans="1:1" ht="16" x14ac:dyDescent="0.2">
      <c r="A526" s="3"/>
    </row>
    <row r="527" spans="1:1" ht="16" x14ac:dyDescent="0.2">
      <c r="A527" s="3"/>
    </row>
    <row r="528" spans="1:1" ht="16" x14ac:dyDescent="0.2">
      <c r="A528" s="3"/>
    </row>
    <row r="529" spans="1:1" ht="16" x14ac:dyDescent="0.2">
      <c r="A529" s="3"/>
    </row>
    <row r="530" spans="1:1" ht="16" x14ac:dyDescent="0.2">
      <c r="A530" s="3"/>
    </row>
    <row r="531" spans="1:1" ht="16" x14ac:dyDescent="0.2">
      <c r="A531" s="3"/>
    </row>
    <row r="532" spans="1:1" ht="16" x14ac:dyDescent="0.2">
      <c r="A532" s="3"/>
    </row>
    <row r="533" spans="1:1" ht="16" x14ac:dyDescent="0.2">
      <c r="A533" s="3"/>
    </row>
    <row r="534" spans="1:1" ht="16" x14ac:dyDescent="0.2">
      <c r="A534" s="3"/>
    </row>
    <row r="535" spans="1:1" ht="16" x14ac:dyDescent="0.2">
      <c r="A535" s="3"/>
    </row>
    <row r="536" spans="1:1" ht="16" x14ac:dyDescent="0.2">
      <c r="A536" s="3"/>
    </row>
    <row r="537" spans="1:1" ht="16" x14ac:dyDescent="0.2">
      <c r="A537" s="3"/>
    </row>
    <row r="538" spans="1:1" ht="16" x14ac:dyDescent="0.2">
      <c r="A538" s="3"/>
    </row>
    <row r="539" spans="1:1" ht="16" x14ac:dyDescent="0.2">
      <c r="A539" s="3"/>
    </row>
    <row r="540" spans="1:1" ht="16" x14ac:dyDescent="0.2">
      <c r="A540" s="3"/>
    </row>
    <row r="541" spans="1:1" ht="16" x14ac:dyDescent="0.2">
      <c r="A541" s="3"/>
    </row>
    <row r="542" spans="1:1" ht="16" x14ac:dyDescent="0.2">
      <c r="A542" s="3"/>
    </row>
    <row r="543" spans="1:1" ht="16" x14ac:dyDescent="0.2">
      <c r="A543" s="3"/>
    </row>
    <row r="544" spans="1:1" ht="16" x14ac:dyDescent="0.2">
      <c r="A544" s="3"/>
    </row>
    <row r="545" spans="1:1" ht="16" x14ac:dyDescent="0.2">
      <c r="A545" s="3"/>
    </row>
    <row r="546" spans="1:1" ht="16" x14ac:dyDescent="0.2">
      <c r="A546" s="3"/>
    </row>
    <row r="547" spans="1:1" ht="16" x14ac:dyDescent="0.2">
      <c r="A547" s="3"/>
    </row>
    <row r="548" spans="1:1" ht="16" x14ac:dyDescent="0.2">
      <c r="A548" s="3"/>
    </row>
    <row r="549" spans="1:1" ht="16" x14ac:dyDescent="0.2">
      <c r="A549" s="3"/>
    </row>
    <row r="550" spans="1:1" ht="16" x14ac:dyDescent="0.2">
      <c r="A550" s="3"/>
    </row>
    <row r="551" spans="1:1" ht="16" x14ac:dyDescent="0.2">
      <c r="A551" s="3"/>
    </row>
    <row r="552" spans="1:1" ht="16" x14ac:dyDescent="0.2">
      <c r="A552" s="3"/>
    </row>
    <row r="553" spans="1:1" ht="16" x14ac:dyDescent="0.2">
      <c r="A553" s="3"/>
    </row>
    <row r="554" spans="1:1" ht="16" x14ac:dyDescent="0.2">
      <c r="A554" s="3"/>
    </row>
    <row r="555" spans="1:1" ht="16" x14ac:dyDescent="0.2">
      <c r="A555" s="3"/>
    </row>
    <row r="556" spans="1:1" ht="16" x14ac:dyDescent="0.2">
      <c r="A556" s="3"/>
    </row>
    <row r="557" spans="1:1" ht="16" x14ac:dyDescent="0.2">
      <c r="A557" s="3"/>
    </row>
    <row r="558" spans="1:1" ht="16" x14ac:dyDescent="0.2">
      <c r="A558" s="3"/>
    </row>
    <row r="559" spans="1:1" ht="16" x14ac:dyDescent="0.2">
      <c r="A559" s="3"/>
    </row>
    <row r="560" spans="1:1" ht="16" x14ac:dyDescent="0.2">
      <c r="A560" s="3"/>
    </row>
    <row r="561" spans="1:1" ht="16" x14ac:dyDescent="0.2">
      <c r="A561" s="3"/>
    </row>
    <row r="562" spans="1:1" ht="16" x14ac:dyDescent="0.2">
      <c r="A562" s="3"/>
    </row>
    <row r="563" spans="1:1" ht="16" x14ac:dyDescent="0.2">
      <c r="A563" s="3"/>
    </row>
    <row r="564" spans="1:1" ht="16" x14ac:dyDescent="0.2">
      <c r="A564" s="3"/>
    </row>
    <row r="565" spans="1:1" ht="16" x14ac:dyDescent="0.2">
      <c r="A565" s="3"/>
    </row>
    <row r="566" spans="1:1" ht="16" x14ac:dyDescent="0.2">
      <c r="A566" s="3"/>
    </row>
    <row r="567" spans="1:1" ht="16" x14ac:dyDescent="0.2">
      <c r="A567" s="3"/>
    </row>
    <row r="568" spans="1:1" ht="16" x14ac:dyDescent="0.2">
      <c r="A568" s="3"/>
    </row>
    <row r="569" spans="1:1" ht="16" x14ac:dyDescent="0.2">
      <c r="A569" s="3"/>
    </row>
    <row r="570" spans="1:1" ht="16" x14ac:dyDescent="0.2">
      <c r="A570" s="3"/>
    </row>
    <row r="571" spans="1:1" ht="16" x14ac:dyDescent="0.2">
      <c r="A571" s="3"/>
    </row>
    <row r="572" spans="1:1" ht="16" x14ac:dyDescent="0.2">
      <c r="A572" s="3"/>
    </row>
    <row r="573" spans="1:1" ht="16" x14ac:dyDescent="0.2">
      <c r="A573" s="3"/>
    </row>
    <row r="574" spans="1:1" ht="16" x14ac:dyDescent="0.2">
      <c r="A574" s="3"/>
    </row>
    <row r="575" spans="1:1" ht="16" x14ac:dyDescent="0.2">
      <c r="A575" s="3"/>
    </row>
    <row r="576" spans="1:1" ht="16" x14ac:dyDescent="0.2">
      <c r="A576" s="3"/>
    </row>
    <row r="577" spans="1:1" ht="16" x14ac:dyDescent="0.2">
      <c r="A577" s="3"/>
    </row>
    <row r="578" spans="1:1" ht="16" x14ac:dyDescent="0.2">
      <c r="A578" s="3"/>
    </row>
    <row r="579" spans="1:1" ht="16" x14ac:dyDescent="0.2">
      <c r="A579" s="3"/>
    </row>
    <row r="580" spans="1:1" ht="16" x14ac:dyDescent="0.2">
      <c r="A580" s="3"/>
    </row>
    <row r="581" spans="1:1" ht="16" x14ac:dyDescent="0.2">
      <c r="A581" s="3"/>
    </row>
    <row r="582" spans="1:1" ht="16" x14ac:dyDescent="0.2">
      <c r="A582" s="3"/>
    </row>
    <row r="583" spans="1:1" ht="16" x14ac:dyDescent="0.2">
      <c r="A583" s="3"/>
    </row>
    <row r="584" spans="1:1" ht="16" x14ac:dyDescent="0.2">
      <c r="A584" s="3"/>
    </row>
    <row r="585" spans="1:1" ht="16" x14ac:dyDescent="0.2">
      <c r="A585" s="3"/>
    </row>
    <row r="586" spans="1:1" ht="16" x14ac:dyDescent="0.2">
      <c r="A586" s="3"/>
    </row>
    <row r="587" spans="1:1" ht="16" x14ac:dyDescent="0.2">
      <c r="A587" s="3"/>
    </row>
    <row r="588" spans="1:1" ht="16" x14ac:dyDescent="0.2">
      <c r="A588" s="3"/>
    </row>
    <row r="589" spans="1:1" ht="16" x14ac:dyDescent="0.2">
      <c r="A589" s="3"/>
    </row>
    <row r="590" spans="1:1" ht="16" x14ac:dyDescent="0.2">
      <c r="A590" s="3"/>
    </row>
    <row r="591" spans="1:1" ht="16" x14ac:dyDescent="0.2">
      <c r="A591" s="3"/>
    </row>
    <row r="592" spans="1:1" ht="16" x14ac:dyDescent="0.2">
      <c r="A592" s="3"/>
    </row>
    <row r="593" spans="1:1" ht="16" x14ac:dyDescent="0.2">
      <c r="A593" s="3"/>
    </row>
    <row r="594" spans="1:1" ht="16" x14ac:dyDescent="0.2">
      <c r="A594" s="3"/>
    </row>
    <row r="595" spans="1:1" ht="16" x14ac:dyDescent="0.2">
      <c r="A595" s="3"/>
    </row>
    <row r="596" spans="1:1" ht="16" x14ac:dyDescent="0.2">
      <c r="A596" s="3"/>
    </row>
    <row r="597" spans="1:1" ht="16" x14ac:dyDescent="0.2">
      <c r="A597" s="3"/>
    </row>
    <row r="598" spans="1:1" ht="16" x14ac:dyDescent="0.2">
      <c r="A598" s="3"/>
    </row>
    <row r="599" spans="1:1" ht="16" x14ac:dyDescent="0.2">
      <c r="A599" s="3"/>
    </row>
    <row r="600" spans="1:1" ht="16" x14ac:dyDescent="0.2">
      <c r="A600" s="3"/>
    </row>
    <row r="601" spans="1:1" ht="16" x14ac:dyDescent="0.2">
      <c r="A601" s="3"/>
    </row>
    <row r="602" spans="1:1" ht="16" x14ac:dyDescent="0.2">
      <c r="A602" s="3"/>
    </row>
    <row r="603" spans="1:1" ht="16" x14ac:dyDescent="0.2">
      <c r="A603" s="3"/>
    </row>
    <row r="604" spans="1:1" ht="16" x14ac:dyDescent="0.2">
      <c r="A604" s="3"/>
    </row>
    <row r="605" spans="1:1" ht="16" x14ac:dyDescent="0.2">
      <c r="A605" s="3"/>
    </row>
    <row r="606" spans="1:1" ht="16" x14ac:dyDescent="0.2">
      <c r="A606" s="3"/>
    </row>
    <row r="607" spans="1:1" ht="16" x14ac:dyDescent="0.2">
      <c r="A607" s="3"/>
    </row>
    <row r="608" spans="1:1" ht="16" x14ac:dyDescent="0.2">
      <c r="A608" s="3"/>
    </row>
    <row r="609" spans="1:1" ht="16" x14ac:dyDescent="0.2">
      <c r="A609" s="3"/>
    </row>
    <row r="610" spans="1:1" ht="16" x14ac:dyDescent="0.2">
      <c r="A610" s="3"/>
    </row>
    <row r="611" spans="1:1" ht="16" x14ac:dyDescent="0.2">
      <c r="A611" s="3"/>
    </row>
    <row r="612" spans="1:1" ht="16" x14ac:dyDescent="0.2">
      <c r="A612" s="3"/>
    </row>
    <row r="613" spans="1:1" ht="16" x14ac:dyDescent="0.2">
      <c r="A613" s="3"/>
    </row>
    <row r="614" spans="1:1" ht="16" x14ac:dyDescent="0.2">
      <c r="A614" s="3"/>
    </row>
    <row r="615" spans="1:1" ht="16" x14ac:dyDescent="0.2">
      <c r="A615" s="3"/>
    </row>
    <row r="616" spans="1:1" ht="16" x14ac:dyDescent="0.2">
      <c r="A616" s="3"/>
    </row>
    <row r="617" spans="1:1" ht="16" x14ac:dyDescent="0.2">
      <c r="A617" s="3"/>
    </row>
    <row r="618" spans="1:1" ht="16" x14ac:dyDescent="0.2">
      <c r="A618" s="3"/>
    </row>
    <row r="619" spans="1:1" ht="16" x14ac:dyDescent="0.2">
      <c r="A619" s="3"/>
    </row>
    <row r="620" spans="1:1" ht="16" x14ac:dyDescent="0.2">
      <c r="A620" s="3"/>
    </row>
    <row r="621" spans="1:1" ht="16" x14ac:dyDescent="0.2">
      <c r="A621" s="3"/>
    </row>
    <row r="622" spans="1:1" ht="16" x14ac:dyDescent="0.2">
      <c r="A622" s="3"/>
    </row>
    <row r="623" spans="1:1" ht="16" x14ac:dyDescent="0.2">
      <c r="A623" s="3"/>
    </row>
    <row r="624" spans="1:1" ht="16" x14ac:dyDescent="0.2">
      <c r="A624" s="3"/>
    </row>
    <row r="625" spans="1:1" ht="16" x14ac:dyDescent="0.2">
      <c r="A625" s="3"/>
    </row>
    <row r="626" spans="1:1" ht="16" x14ac:dyDescent="0.2">
      <c r="A626" s="3"/>
    </row>
    <row r="627" spans="1:1" ht="16" x14ac:dyDescent="0.2">
      <c r="A627" s="3"/>
    </row>
    <row r="628" spans="1:1" ht="16" x14ac:dyDescent="0.2">
      <c r="A628" s="3"/>
    </row>
    <row r="629" spans="1:1" ht="16" x14ac:dyDescent="0.2">
      <c r="A629" s="3"/>
    </row>
    <row r="630" spans="1:1" ht="16" x14ac:dyDescent="0.2">
      <c r="A630" s="3"/>
    </row>
    <row r="631" spans="1:1" ht="16" x14ac:dyDescent="0.2">
      <c r="A631" s="3"/>
    </row>
    <row r="632" spans="1:1" ht="16" x14ac:dyDescent="0.2">
      <c r="A632" s="3"/>
    </row>
    <row r="633" spans="1:1" ht="16" x14ac:dyDescent="0.2">
      <c r="A633" s="3"/>
    </row>
    <row r="634" spans="1:1" ht="16" x14ac:dyDescent="0.2">
      <c r="A634" s="3"/>
    </row>
    <row r="635" spans="1:1" ht="16" x14ac:dyDescent="0.2">
      <c r="A635" s="3"/>
    </row>
    <row r="636" spans="1:1" ht="16" x14ac:dyDescent="0.2">
      <c r="A636" s="3"/>
    </row>
    <row r="637" spans="1:1" ht="16" x14ac:dyDescent="0.2">
      <c r="A637" s="3"/>
    </row>
    <row r="638" spans="1:1" ht="16" x14ac:dyDescent="0.2">
      <c r="A638" s="3"/>
    </row>
    <row r="639" spans="1:1" ht="16" x14ac:dyDescent="0.2">
      <c r="A639" s="3"/>
    </row>
    <row r="640" spans="1:1" ht="16" x14ac:dyDescent="0.2">
      <c r="A640" s="3"/>
    </row>
    <row r="641" spans="1:1" ht="16" x14ac:dyDescent="0.2">
      <c r="A641" s="3"/>
    </row>
    <row r="642" spans="1:1" ht="16" x14ac:dyDescent="0.2">
      <c r="A642" s="3"/>
    </row>
    <row r="643" spans="1:1" ht="16" x14ac:dyDescent="0.2">
      <c r="A643" s="3"/>
    </row>
    <row r="644" spans="1:1" ht="16" x14ac:dyDescent="0.2">
      <c r="A644" s="3"/>
    </row>
    <row r="645" spans="1:1" ht="16" x14ac:dyDescent="0.2">
      <c r="A645" s="3"/>
    </row>
    <row r="646" spans="1:1" ht="16" x14ac:dyDescent="0.2">
      <c r="A646" s="3"/>
    </row>
    <row r="647" spans="1:1" ht="16" x14ac:dyDescent="0.2">
      <c r="A647" s="3"/>
    </row>
    <row r="648" spans="1:1" ht="16" x14ac:dyDescent="0.2">
      <c r="A648" s="3"/>
    </row>
    <row r="649" spans="1:1" ht="16" x14ac:dyDescent="0.2">
      <c r="A649" s="3"/>
    </row>
    <row r="650" spans="1:1" ht="16" x14ac:dyDescent="0.2">
      <c r="A650" s="3"/>
    </row>
    <row r="651" spans="1:1" ht="16" x14ac:dyDescent="0.2">
      <c r="A651" s="3"/>
    </row>
    <row r="652" spans="1:1" ht="16" x14ac:dyDescent="0.2">
      <c r="A652" s="3"/>
    </row>
    <row r="653" spans="1:1" ht="16" x14ac:dyDescent="0.2">
      <c r="A653" s="3"/>
    </row>
    <row r="654" spans="1:1" ht="16" x14ac:dyDescent="0.2">
      <c r="A654" s="3"/>
    </row>
    <row r="655" spans="1:1" ht="16" x14ac:dyDescent="0.2">
      <c r="A655" s="3"/>
    </row>
    <row r="656" spans="1:1" ht="16" x14ac:dyDescent="0.2">
      <c r="A656" s="3"/>
    </row>
    <row r="657" spans="1:1" ht="16" x14ac:dyDescent="0.2">
      <c r="A657" s="3"/>
    </row>
    <row r="658" spans="1:1" ht="16" x14ac:dyDescent="0.2">
      <c r="A658" s="3"/>
    </row>
    <row r="659" spans="1:1" ht="16" x14ac:dyDescent="0.2">
      <c r="A659" s="3"/>
    </row>
    <row r="660" spans="1:1" ht="16" x14ac:dyDescent="0.2">
      <c r="A660" s="3"/>
    </row>
    <row r="661" spans="1:1" ht="16" x14ac:dyDescent="0.2">
      <c r="A661" s="3"/>
    </row>
    <row r="662" spans="1:1" ht="16" x14ac:dyDescent="0.2">
      <c r="A662" s="3"/>
    </row>
    <row r="663" spans="1:1" ht="16" x14ac:dyDescent="0.2">
      <c r="A663" s="3"/>
    </row>
    <row r="664" spans="1:1" ht="16" x14ac:dyDescent="0.2">
      <c r="A664" s="3"/>
    </row>
    <row r="665" spans="1:1" ht="16" x14ac:dyDescent="0.2">
      <c r="A665" s="3"/>
    </row>
    <row r="666" spans="1:1" ht="16" x14ac:dyDescent="0.2">
      <c r="A666" s="3"/>
    </row>
    <row r="667" spans="1:1" ht="16" x14ac:dyDescent="0.2">
      <c r="A667" s="3"/>
    </row>
    <row r="668" spans="1:1" ht="16" x14ac:dyDescent="0.2">
      <c r="A668" s="3"/>
    </row>
    <row r="669" spans="1:1" ht="16" x14ac:dyDescent="0.2">
      <c r="A669" s="3"/>
    </row>
    <row r="670" spans="1:1" ht="16" x14ac:dyDescent="0.2">
      <c r="A670" s="3"/>
    </row>
    <row r="671" spans="1:1" ht="16" x14ac:dyDescent="0.2">
      <c r="A671" s="3"/>
    </row>
    <row r="672" spans="1:1" ht="16" x14ac:dyDescent="0.2">
      <c r="A672" s="3"/>
    </row>
    <row r="673" spans="1:1" ht="16" x14ac:dyDescent="0.2">
      <c r="A673" s="3"/>
    </row>
    <row r="674" spans="1:1" ht="16" x14ac:dyDescent="0.2">
      <c r="A674" s="3"/>
    </row>
    <row r="675" spans="1:1" ht="16" x14ac:dyDescent="0.2">
      <c r="A675" s="3"/>
    </row>
    <row r="676" spans="1:1" ht="16" x14ac:dyDescent="0.2">
      <c r="A676" s="3"/>
    </row>
    <row r="677" spans="1:1" ht="16" x14ac:dyDescent="0.2">
      <c r="A677" s="3"/>
    </row>
    <row r="678" spans="1:1" ht="16" x14ac:dyDescent="0.2">
      <c r="A678" s="3"/>
    </row>
    <row r="679" spans="1:1" ht="16" x14ac:dyDescent="0.2">
      <c r="A679" s="3"/>
    </row>
    <row r="680" spans="1:1" ht="16" x14ac:dyDescent="0.2">
      <c r="A680" s="3"/>
    </row>
    <row r="681" spans="1:1" ht="16" x14ac:dyDescent="0.2">
      <c r="A681" s="3"/>
    </row>
    <row r="682" spans="1:1" ht="16" x14ac:dyDescent="0.2">
      <c r="A682" s="3"/>
    </row>
    <row r="683" spans="1:1" ht="16" x14ac:dyDescent="0.2">
      <c r="A683" s="3"/>
    </row>
    <row r="684" spans="1:1" ht="16" x14ac:dyDescent="0.2">
      <c r="A684" s="3"/>
    </row>
    <row r="685" spans="1:1" ht="16" x14ac:dyDescent="0.2">
      <c r="A685" s="3"/>
    </row>
    <row r="686" spans="1:1" ht="16" x14ac:dyDescent="0.2">
      <c r="A686" s="3"/>
    </row>
    <row r="687" spans="1:1" ht="16" x14ac:dyDescent="0.2">
      <c r="A687" s="3"/>
    </row>
    <row r="688" spans="1:1" ht="16" x14ac:dyDescent="0.2">
      <c r="A688" s="3"/>
    </row>
    <row r="689" spans="1:1" ht="16" x14ac:dyDescent="0.2">
      <c r="A689" s="3"/>
    </row>
    <row r="690" spans="1:1" ht="16" x14ac:dyDescent="0.2">
      <c r="A690" s="3"/>
    </row>
    <row r="691" spans="1:1" ht="16" x14ac:dyDescent="0.2">
      <c r="A691" s="3"/>
    </row>
    <row r="692" spans="1:1" ht="16" x14ac:dyDescent="0.2">
      <c r="A692" s="3"/>
    </row>
    <row r="693" spans="1:1" ht="16" x14ac:dyDescent="0.2">
      <c r="A693" s="3"/>
    </row>
    <row r="694" spans="1:1" ht="16" x14ac:dyDescent="0.2">
      <c r="A694" s="3"/>
    </row>
    <row r="695" spans="1:1" ht="16" x14ac:dyDescent="0.2">
      <c r="A695" s="3"/>
    </row>
    <row r="696" spans="1:1" ht="16" x14ac:dyDescent="0.2">
      <c r="A696" s="3"/>
    </row>
    <row r="697" spans="1:1" ht="16" x14ac:dyDescent="0.2">
      <c r="A697" s="3"/>
    </row>
    <row r="698" spans="1:1" ht="16" x14ac:dyDescent="0.2">
      <c r="A698" s="3"/>
    </row>
    <row r="699" spans="1:1" ht="16" x14ac:dyDescent="0.2">
      <c r="A699" s="3"/>
    </row>
    <row r="700" spans="1:1" ht="16" x14ac:dyDescent="0.2">
      <c r="A700" s="3"/>
    </row>
    <row r="701" spans="1:1" ht="16" x14ac:dyDescent="0.2">
      <c r="A701" s="3"/>
    </row>
    <row r="702" spans="1:1" ht="16" x14ac:dyDescent="0.2">
      <c r="A702" s="3"/>
    </row>
    <row r="703" spans="1:1" ht="16" x14ac:dyDescent="0.2">
      <c r="A703" s="3"/>
    </row>
    <row r="704" spans="1:1" ht="16" x14ac:dyDescent="0.2">
      <c r="A704" s="3"/>
    </row>
    <row r="705" spans="1:1" ht="16" x14ac:dyDescent="0.2">
      <c r="A705" s="3"/>
    </row>
    <row r="706" spans="1:1" ht="16" x14ac:dyDescent="0.2">
      <c r="A706" s="3"/>
    </row>
    <row r="707" spans="1:1" ht="16" x14ac:dyDescent="0.2">
      <c r="A707" s="3"/>
    </row>
    <row r="708" spans="1:1" ht="16" x14ac:dyDescent="0.2">
      <c r="A708" s="3"/>
    </row>
    <row r="709" spans="1:1" ht="16" x14ac:dyDescent="0.2">
      <c r="A709" s="3"/>
    </row>
    <row r="710" spans="1:1" ht="16" x14ac:dyDescent="0.2">
      <c r="A710" s="3"/>
    </row>
    <row r="711" spans="1:1" ht="16" x14ac:dyDescent="0.2">
      <c r="A711" s="3"/>
    </row>
    <row r="712" spans="1:1" ht="16" x14ac:dyDescent="0.2">
      <c r="A712" s="3"/>
    </row>
    <row r="713" spans="1:1" ht="16" x14ac:dyDescent="0.2">
      <c r="A713" s="3"/>
    </row>
    <row r="714" spans="1:1" ht="16" x14ac:dyDescent="0.2">
      <c r="A714" s="3"/>
    </row>
    <row r="715" spans="1:1" ht="16" x14ac:dyDescent="0.2">
      <c r="A715" s="3"/>
    </row>
    <row r="716" spans="1:1" ht="16" x14ac:dyDescent="0.2">
      <c r="A716" s="3"/>
    </row>
    <row r="717" spans="1:1" ht="16" x14ac:dyDescent="0.2">
      <c r="A717" s="3"/>
    </row>
    <row r="718" spans="1:1" ht="16" x14ac:dyDescent="0.2">
      <c r="A718" s="3"/>
    </row>
    <row r="719" spans="1:1" ht="16" x14ac:dyDescent="0.2">
      <c r="A719" s="3"/>
    </row>
    <row r="720" spans="1:1" ht="16" x14ac:dyDescent="0.2">
      <c r="A720" s="3"/>
    </row>
    <row r="721" spans="1:1" ht="16" x14ac:dyDescent="0.2">
      <c r="A721" s="3"/>
    </row>
    <row r="722" spans="1:1" ht="16" x14ac:dyDescent="0.2">
      <c r="A722" s="3"/>
    </row>
    <row r="723" spans="1:1" ht="16" x14ac:dyDescent="0.2">
      <c r="A723" s="3"/>
    </row>
    <row r="724" spans="1:1" ht="16" x14ac:dyDescent="0.2">
      <c r="A724" s="3"/>
    </row>
    <row r="725" spans="1:1" ht="16" x14ac:dyDescent="0.2">
      <c r="A725" s="3"/>
    </row>
    <row r="726" spans="1:1" ht="16" x14ac:dyDescent="0.2">
      <c r="A726" s="3"/>
    </row>
    <row r="727" spans="1:1" ht="16" x14ac:dyDescent="0.2">
      <c r="A727" s="3"/>
    </row>
    <row r="728" spans="1:1" ht="16" x14ac:dyDescent="0.2">
      <c r="A728" s="3"/>
    </row>
    <row r="729" spans="1:1" ht="16" x14ac:dyDescent="0.2">
      <c r="A729" s="3"/>
    </row>
    <row r="730" spans="1:1" ht="16" x14ac:dyDescent="0.2">
      <c r="A730" s="3"/>
    </row>
    <row r="731" spans="1:1" ht="16" x14ac:dyDescent="0.2">
      <c r="A731" s="3"/>
    </row>
    <row r="732" spans="1:1" ht="16" x14ac:dyDescent="0.2">
      <c r="A732" s="3"/>
    </row>
    <row r="733" spans="1:1" ht="16" x14ac:dyDescent="0.2">
      <c r="A733" s="3"/>
    </row>
    <row r="734" spans="1:1" ht="16" x14ac:dyDescent="0.2">
      <c r="A734" s="3"/>
    </row>
    <row r="735" spans="1:1" ht="16" x14ac:dyDescent="0.2">
      <c r="A735" s="3"/>
    </row>
    <row r="736" spans="1:1" ht="16" x14ac:dyDescent="0.2">
      <c r="A736" s="3"/>
    </row>
    <row r="737" spans="1:1" ht="16" x14ac:dyDescent="0.2">
      <c r="A737" s="3"/>
    </row>
    <row r="738" spans="1:1" ht="16" x14ac:dyDescent="0.2">
      <c r="A738" s="3"/>
    </row>
    <row r="739" spans="1:1" ht="16" x14ac:dyDescent="0.2">
      <c r="A739" s="3"/>
    </row>
    <row r="740" spans="1:1" ht="16" x14ac:dyDescent="0.2">
      <c r="A740" s="3"/>
    </row>
    <row r="741" spans="1:1" ht="16" x14ac:dyDescent="0.2">
      <c r="A741" s="3"/>
    </row>
    <row r="742" spans="1:1" ht="16" x14ac:dyDescent="0.2">
      <c r="A742" s="3"/>
    </row>
    <row r="743" spans="1:1" ht="16" x14ac:dyDescent="0.2">
      <c r="A743" s="3"/>
    </row>
    <row r="744" spans="1:1" ht="16" x14ac:dyDescent="0.2">
      <c r="A744" s="3"/>
    </row>
    <row r="745" spans="1:1" ht="16" x14ac:dyDescent="0.2">
      <c r="A745" s="3"/>
    </row>
    <row r="746" spans="1:1" ht="16" x14ac:dyDescent="0.2">
      <c r="A746" s="3"/>
    </row>
    <row r="747" spans="1:1" ht="16" x14ac:dyDescent="0.2">
      <c r="A747" s="3"/>
    </row>
    <row r="748" spans="1:1" ht="16" x14ac:dyDescent="0.2">
      <c r="A748" s="3"/>
    </row>
    <row r="749" spans="1:1" ht="16" x14ac:dyDescent="0.2">
      <c r="A749" s="3"/>
    </row>
    <row r="750" spans="1:1" ht="16" x14ac:dyDescent="0.2">
      <c r="A750" s="3"/>
    </row>
    <row r="751" spans="1:1" ht="16" x14ac:dyDescent="0.2">
      <c r="A751" s="3"/>
    </row>
    <row r="752" spans="1:1" ht="16" x14ac:dyDescent="0.2">
      <c r="A752" s="3"/>
    </row>
    <row r="753" spans="1:1" ht="16" x14ac:dyDescent="0.2">
      <c r="A753" s="3"/>
    </row>
    <row r="754" spans="1:1" ht="16" x14ac:dyDescent="0.2">
      <c r="A754" s="3"/>
    </row>
    <row r="755" spans="1:1" ht="16" x14ac:dyDescent="0.2">
      <c r="A755" s="3"/>
    </row>
    <row r="756" spans="1:1" ht="16" x14ac:dyDescent="0.2">
      <c r="A756" s="3"/>
    </row>
    <row r="757" spans="1:1" ht="16" x14ac:dyDescent="0.2">
      <c r="A757" s="3"/>
    </row>
    <row r="758" spans="1:1" ht="16" x14ac:dyDescent="0.2">
      <c r="A758" s="3"/>
    </row>
    <row r="759" spans="1:1" ht="16" x14ac:dyDescent="0.2">
      <c r="A759" s="3"/>
    </row>
    <row r="760" spans="1:1" ht="16" x14ac:dyDescent="0.2">
      <c r="A760" s="3"/>
    </row>
    <row r="761" spans="1:1" ht="16" x14ac:dyDescent="0.2">
      <c r="A761" s="3"/>
    </row>
    <row r="762" spans="1:1" ht="16" x14ac:dyDescent="0.2">
      <c r="A762" s="3"/>
    </row>
    <row r="763" spans="1:1" ht="16" x14ac:dyDescent="0.2">
      <c r="A763" s="3"/>
    </row>
    <row r="764" spans="1:1" ht="16" x14ac:dyDescent="0.2">
      <c r="A764" s="3"/>
    </row>
    <row r="765" spans="1:1" ht="16" x14ac:dyDescent="0.2">
      <c r="A765" s="3"/>
    </row>
    <row r="766" spans="1:1" ht="16" x14ac:dyDescent="0.2">
      <c r="A766" s="3"/>
    </row>
    <row r="767" spans="1:1" ht="16" x14ac:dyDescent="0.2">
      <c r="A767" s="3"/>
    </row>
    <row r="768" spans="1:1" ht="16" x14ac:dyDescent="0.2">
      <c r="A768" s="3"/>
    </row>
    <row r="769" spans="1:1" ht="16" x14ac:dyDescent="0.2">
      <c r="A769" s="3"/>
    </row>
    <row r="770" spans="1:1" ht="16" x14ac:dyDescent="0.2">
      <c r="A770" s="3"/>
    </row>
    <row r="771" spans="1:1" ht="16" x14ac:dyDescent="0.2">
      <c r="A771" s="3"/>
    </row>
    <row r="772" spans="1:1" ht="16" x14ac:dyDescent="0.2">
      <c r="A772" s="3"/>
    </row>
    <row r="773" spans="1:1" ht="16" x14ac:dyDescent="0.2">
      <c r="A773" s="3"/>
    </row>
    <row r="774" spans="1:1" ht="16" x14ac:dyDescent="0.2">
      <c r="A774" s="3"/>
    </row>
    <row r="775" spans="1:1" ht="16" x14ac:dyDescent="0.2">
      <c r="A775" s="3"/>
    </row>
    <row r="776" spans="1:1" ht="16" x14ac:dyDescent="0.2">
      <c r="A776" s="3"/>
    </row>
    <row r="777" spans="1:1" ht="16" x14ac:dyDescent="0.2">
      <c r="A777" s="3"/>
    </row>
    <row r="778" spans="1:1" ht="16" x14ac:dyDescent="0.2">
      <c r="A778" s="3"/>
    </row>
    <row r="779" spans="1:1" ht="16" x14ac:dyDescent="0.2">
      <c r="A779" s="3"/>
    </row>
    <row r="780" spans="1:1" ht="16" x14ac:dyDescent="0.2">
      <c r="A780" s="3"/>
    </row>
    <row r="781" spans="1:1" ht="16" x14ac:dyDescent="0.2">
      <c r="A781" s="3"/>
    </row>
    <row r="782" spans="1:1" ht="16" x14ac:dyDescent="0.2">
      <c r="A782" s="3"/>
    </row>
    <row r="783" spans="1:1" ht="16" x14ac:dyDescent="0.2">
      <c r="A783" s="3"/>
    </row>
    <row r="784" spans="1:1" ht="16" x14ac:dyDescent="0.2">
      <c r="A784" s="3"/>
    </row>
    <row r="785" spans="1:1" ht="16" x14ac:dyDescent="0.2">
      <c r="A785" s="3"/>
    </row>
    <row r="786" spans="1:1" ht="16" x14ac:dyDescent="0.2">
      <c r="A786" s="3"/>
    </row>
    <row r="787" spans="1:1" ht="16" x14ac:dyDescent="0.2">
      <c r="A787" s="3"/>
    </row>
    <row r="788" spans="1:1" ht="16" x14ac:dyDescent="0.2">
      <c r="A788" s="3"/>
    </row>
    <row r="789" spans="1:1" ht="16" x14ac:dyDescent="0.2">
      <c r="A789" s="3"/>
    </row>
    <row r="790" spans="1:1" ht="16" x14ac:dyDescent="0.2">
      <c r="A790" s="3"/>
    </row>
    <row r="791" spans="1:1" ht="16" x14ac:dyDescent="0.2">
      <c r="A791" s="3"/>
    </row>
    <row r="792" spans="1:1" ht="16" x14ac:dyDescent="0.2">
      <c r="A792" s="3"/>
    </row>
    <row r="793" spans="1:1" ht="16" x14ac:dyDescent="0.2">
      <c r="A793" s="3"/>
    </row>
    <row r="794" spans="1:1" ht="16" x14ac:dyDescent="0.2">
      <c r="A794" s="3"/>
    </row>
    <row r="795" spans="1:1" ht="16" x14ac:dyDescent="0.2">
      <c r="A795" s="3"/>
    </row>
    <row r="796" spans="1:1" ht="16" x14ac:dyDescent="0.2">
      <c r="A796" s="3"/>
    </row>
    <row r="797" spans="1:1" ht="16" x14ac:dyDescent="0.2">
      <c r="A797" s="3"/>
    </row>
    <row r="798" spans="1:1" ht="16" x14ac:dyDescent="0.2">
      <c r="A798" s="3"/>
    </row>
    <row r="799" spans="1:1" ht="16" x14ac:dyDescent="0.2">
      <c r="A799" s="3"/>
    </row>
    <row r="800" spans="1:1" ht="16" x14ac:dyDescent="0.2">
      <c r="A800" s="3"/>
    </row>
    <row r="801" spans="1:1" ht="16" x14ac:dyDescent="0.2">
      <c r="A801" s="3"/>
    </row>
    <row r="802" spans="1:1" ht="16" x14ac:dyDescent="0.2">
      <c r="A802" s="3"/>
    </row>
    <row r="803" spans="1:1" ht="16" x14ac:dyDescent="0.2">
      <c r="A803" s="3"/>
    </row>
    <row r="804" spans="1:1" ht="16" x14ac:dyDescent="0.2">
      <c r="A804" s="3"/>
    </row>
    <row r="805" spans="1:1" ht="16" x14ac:dyDescent="0.2">
      <c r="A805" s="3"/>
    </row>
    <row r="806" spans="1:1" ht="16" x14ac:dyDescent="0.2">
      <c r="A806" s="3"/>
    </row>
    <row r="807" spans="1:1" ht="16" x14ac:dyDescent="0.2">
      <c r="A807" s="3"/>
    </row>
    <row r="808" spans="1:1" ht="16" x14ac:dyDescent="0.2">
      <c r="A808" s="3"/>
    </row>
    <row r="809" spans="1:1" ht="16" x14ac:dyDescent="0.2">
      <c r="A809" s="3"/>
    </row>
    <row r="810" spans="1:1" ht="16" x14ac:dyDescent="0.2">
      <c r="A810" s="3"/>
    </row>
    <row r="811" spans="1:1" ht="16" x14ac:dyDescent="0.2">
      <c r="A811" s="3"/>
    </row>
    <row r="812" spans="1:1" ht="16" x14ac:dyDescent="0.2">
      <c r="A812" s="3"/>
    </row>
    <row r="813" spans="1:1" ht="16" x14ac:dyDescent="0.2">
      <c r="A813" s="3"/>
    </row>
    <row r="814" spans="1:1" ht="16" x14ac:dyDescent="0.2">
      <c r="A814" s="3"/>
    </row>
    <row r="815" spans="1:1" ht="16" x14ac:dyDescent="0.2">
      <c r="A815" s="3"/>
    </row>
    <row r="816" spans="1:1" ht="16" x14ac:dyDescent="0.2">
      <c r="A816" s="3"/>
    </row>
    <row r="817" spans="1:1" ht="16" x14ac:dyDescent="0.2">
      <c r="A817" s="3"/>
    </row>
    <row r="818" spans="1:1" ht="16" x14ac:dyDescent="0.2">
      <c r="A818" s="3"/>
    </row>
    <row r="819" spans="1:1" ht="16" x14ac:dyDescent="0.2">
      <c r="A819" s="3"/>
    </row>
    <row r="820" spans="1:1" ht="16" x14ac:dyDescent="0.2">
      <c r="A820" s="3"/>
    </row>
    <row r="821" spans="1:1" ht="16" x14ac:dyDescent="0.2">
      <c r="A821" s="3"/>
    </row>
    <row r="822" spans="1:1" ht="16" x14ac:dyDescent="0.2">
      <c r="A822" s="3"/>
    </row>
    <row r="823" spans="1:1" ht="16" x14ac:dyDescent="0.2">
      <c r="A823" s="3"/>
    </row>
    <row r="824" spans="1:1" ht="16" x14ac:dyDescent="0.2">
      <c r="A824" s="3"/>
    </row>
    <row r="825" spans="1:1" ht="16" x14ac:dyDescent="0.2">
      <c r="A825" s="3"/>
    </row>
    <row r="826" spans="1:1" ht="16" x14ac:dyDescent="0.2">
      <c r="A826" s="3"/>
    </row>
    <row r="827" spans="1:1" ht="16" x14ac:dyDescent="0.2">
      <c r="A827" s="3"/>
    </row>
    <row r="828" spans="1:1" ht="16" x14ac:dyDescent="0.2">
      <c r="A828" s="3"/>
    </row>
    <row r="829" spans="1:1" ht="16" x14ac:dyDescent="0.2">
      <c r="A829" s="3"/>
    </row>
    <row r="830" spans="1:1" ht="16" x14ac:dyDescent="0.2">
      <c r="A830" s="3"/>
    </row>
    <row r="831" spans="1:1" ht="16" x14ac:dyDescent="0.2">
      <c r="A831" s="3"/>
    </row>
    <row r="832" spans="1:1" ht="16" x14ac:dyDescent="0.2">
      <c r="A832" s="3"/>
    </row>
    <row r="833" spans="1:1" ht="16" x14ac:dyDescent="0.2">
      <c r="A833" s="3"/>
    </row>
    <row r="834" spans="1:1" ht="16" x14ac:dyDescent="0.2">
      <c r="A834" s="3"/>
    </row>
    <row r="835" spans="1:1" ht="16" x14ac:dyDescent="0.2">
      <c r="A835" s="3"/>
    </row>
    <row r="836" spans="1:1" ht="16" x14ac:dyDescent="0.2">
      <c r="A836" s="3"/>
    </row>
    <row r="837" spans="1:1" ht="16" x14ac:dyDescent="0.2">
      <c r="A837" s="3"/>
    </row>
    <row r="838" spans="1:1" ht="16" x14ac:dyDescent="0.2">
      <c r="A838" s="3"/>
    </row>
    <row r="839" spans="1:1" ht="16" x14ac:dyDescent="0.2">
      <c r="A839" s="3"/>
    </row>
    <row r="840" spans="1:1" ht="16" x14ac:dyDescent="0.2">
      <c r="A840" s="3"/>
    </row>
    <row r="841" spans="1:1" ht="16" x14ac:dyDescent="0.2">
      <c r="A841" s="3"/>
    </row>
    <row r="842" spans="1:1" ht="16" x14ac:dyDescent="0.2">
      <c r="A842" s="3"/>
    </row>
    <row r="843" spans="1:1" ht="16" x14ac:dyDescent="0.2">
      <c r="A843" s="3"/>
    </row>
    <row r="844" spans="1:1" ht="16" x14ac:dyDescent="0.2">
      <c r="A844" s="3"/>
    </row>
    <row r="845" spans="1:1" ht="16" x14ac:dyDescent="0.2">
      <c r="A845" s="3"/>
    </row>
    <row r="846" spans="1:1" ht="16" x14ac:dyDescent="0.2">
      <c r="A846" s="3"/>
    </row>
    <row r="847" spans="1:1" ht="16" x14ac:dyDescent="0.2">
      <c r="A847" s="3"/>
    </row>
    <row r="848" spans="1:1" ht="16" x14ac:dyDescent="0.2">
      <c r="A848" s="3"/>
    </row>
    <row r="849" spans="1:1" ht="16" x14ac:dyDescent="0.2">
      <c r="A849" s="3"/>
    </row>
    <row r="850" spans="1:1" ht="16" x14ac:dyDescent="0.2">
      <c r="A850" s="3"/>
    </row>
    <row r="851" spans="1:1" ht="16" x14ac:dyDescent="0.2">
      <c r="A851" s="3"/>
    </row>
    <row r="852" spans="1:1" ht="16" x14ac:dyDescent="0.2">
      <c r="A852" s="3"/>
    </row>
    <row r="853" spans="1:1" ht="16" x14ac:dyDescent="0.2">
      <c r="A853" s="3"/>
    </row>
    <row r="854" spans="1:1" ht="16" x14ac:dyDescent="0.2">
      <c r="A854" s="3"/>
    </row>
    <row r="855" spans="1:1" ht="16" x14ac:dyDescent="0.2">
      <c r="A855" s="3"/>
    </row>
    <row r="856" spans="1:1" ht="16" x14ac:dyDescent="0.2">
      <c r="A856" s="3"/>
    </row>
    <row r="857" spans="1:1" ht="16" x14ac:dyDescent="0.2">
      <c r="A857" s="3"/>
    </row>
    <row r="858" spans="1:1" ht="16" x14ac:dyDescent="0.2">
      <c r="A858" s="3"/>
    </row>
    <row r="859" spans="1:1" ht="16" x14ac:dyDescent="0.2">
      <c r="A859" s="3"/>
    </row>
    <row r="860" spans="1:1" ht="16" x14ac:dyDescent="0.2">
      <c r="A860" s="3"/>
    </row>
    <row r="861" spans="1:1" ht="16" x14ac:dyDescent="0.2">
      <c r="A861" s="3"/>
    </row>
    <row r="862" spans="1:1" ht="16" x14ac:dyDescent="0.2">
      <c r="A862" s="3"/>
    </row>
    <row r="863" spans="1:1" ht="16" x14ac:dyDescent="0.2">
      <c r="A863" s="3"/>
    </row>
    <row r="864" spans="1:1" ht="16" x14ac:dyDescent="0.2">
      <c r="A864" s="3"/>
    </row>
    <row r="865" spans="1:1" ht="16" x14ac:dyDescent="0.2">
      <c r="A865" s="3"/>
    </row>
    <row r="866" spans="1:1" ht="16" x14ac:dyDescent="0.2">
      <c r="A866" s="3"/>
    </row>
    <row r="867" spans="1:1" ht="16" x14ac:dyDescent="0.2">
      <c r="A867" s="3"/>
    </row>
    <row r="868" spans="1:1" ht="16" x14ac:dyDescent="0.2">
      <c r="A868" s="3"/>
    </row>
    <row r="869" spans="1:1" ht="16" x14ac:dyDescent="0.2">
      <c r="A869" s="3"/>
    </row>
    <row r="870" spans="1:1" ht="16" x14ac:dyDescent="0.2">
      <c r="A870" s="3"/>
    </row>
    <row r="871" spans="1:1" ht="16" x14ac:dyDescent="0.2">
      <c r="A871" s="3"/>
    </row>
    <row r="872" spans="1:1" ht="16" x14ac:dyDescent="0.2">
      <c r="A872" s="3"/>
    </row>
    <row r="873" spans="1:1" ht="16" x14ac:dyDescent="0.2">
      <c r="A873" s="3"/>
    </row>
    <row r="874" spans="1:1" ht="16" x14ac:dyDescent="0.2">
      <c r="A874" s="3"/>
    </row>
    <row r="875" spans="1:1" ht="16" x14ac:dyDescent="0.2">
      <c r="A875" s="3"/>
    </row>
    <row r="876" spans="1:1" ht="16" x14ac:dyDescent="0.2">
      <c r="A876" s="3"/>
    </row>
    <row r="877" spans="1:1" ht="16" x14ac:dyDescent="0.2">
      <c r="A877" s="3"/>
    </row>
    <row r="878" spans="1:1" ht="16" x14ac:dyDescent="0.2">
      <c r="A878" s="3"/>
    </row>
    <row r="879" spans="1:1" ht="16" x14ac:dyDescent="0.2">
      <c r="A879" s="3"/>
    </row>
    <row r="880" spans="1:1" ht="16" x14ac:dyDescent="0.2">
      <c r="A880" s="3"/>
    </row>
    <row r="881" spans="1:1" ht="16" x14ac:dyDescent="0.2">
      <c r="A881" s="3"/>
    </row>
    <row r="882" spans="1:1" ht="16" x14ac:dyDescent="0.2">
      <c r="A882" s="3"/>
    </row>
    <row r="883" spans="1:1" ht="16" x14ac:dyDescent="0.2">
      <c r="A883" s="3"/>
    </row>
    <row r="884" spans="1:1" ht="16" x14ac:dyDescent="0.2">
      <c r="A884" s="3"/>
    </row>
    <row r="885" spans="1:1" ht="16" x14ac:dyDescent="0.2">
      <c r="A885" s="3"/>
    </row>
    <row r="886" spans="1:1" ht="16" x14ac:dyDescent="0.2">
      <c r="A886" s="3"/>
    </row>
    <row r="887" spans="1:1" ht="16" x14ac:dyDescent="0.2">
      <c r="A887" s="3"/>
    </row>
    <row r="888" spans="1:1" ht="16" x14ac:dyDescent="0.2">
      <c r="A888" s="3"/>
    </row>
    <row r="889" spans="1:1" ht="16" x14ac:dyDescent="0.2">
      <c r="A889" s="3"/>
    </row>
    <row r="890" spans="1:1" ht="16" x14ac:dyDescent="0.2">
      <c r="A890" s="3"/>
    </row>
    <row r="891" spans="1:1" ht="16" x14ac:dyDescent="0.2">
      <c r="A891" s="3"/>
    </row>
    <row r="892" spans="1:1" ht="16" x14ac:dyDescent="0.2">
      <c r="A892" s="3"/>
    </row>
    <row r="893" spans="1:1" ht="16" x14ac:dyDescent="0.2">
      <c r="A893" s="3"/>
    </row>
    <row r="894" spans="1:1" ht="16" x14ac:dyDescent="0.2">
      <c r="A894" s="3"/>
    </row>
    <row r="895" spans="1:1" ht="16" x14ac:dyDescent="0.2">
      <c r="A895" s="3"/>
    </row>
    <row r="896" spans="1:1" ht="16" x14ac:dyDescent="0.2">
      <c r="A896" s="3"/>
    </row>
    <row r="897" spans="1:1" ht="16" x14ac:dyDescent="0.2">
      <c r="A897" s="3"/>
    </row>
    <row r="898" spans="1:1" ht="16" x14ac:dyDescent="0.2">
      <c r="A898" s="3"/>
    </row>
    <row r="899" spans="1:1" ht="16" x14ac:dyDescent="0.2">
      <c r="A899" s="3"/>
    </row>
    <row r="900" spans="1:1" ht="16" x14ac:dyDescent="0.2">
      <c r="A900" s="3"/>
    </row>
    <row r="901" spans="1:1" ht="16" x14ac:dyDescent="0.2">
      <c r="A901" s="3"/>
    </row>
    <row r="902" spans="1:1" ht="16" x14ac:dyDescent="0.2">
      <c r="A902" s="3"/>
    </row>
    <row r="903" spans="1:1" ht="16" x14ac:dyDescent="0.2">
      <c r="A903" s="3"/>
    </row>
    <row r="904" spans="1:1" ht="16" x14ac:dyDescent="0.2">
      <c r="A904" s="3"/>
    </row>
    <row r="905" spans="1:1" ht="16" x14ac:dyDescent="0.2">
      <c r="A905" s="3"/>
    </row>
    <row r="906" spans="1:1" ht="16" x14ac:dyDescent="0.2">
      <c r="A906" s="3"/>
    </row>
    <row r="907" spans="1:1" ht="16" x14ac:dyDescent="0.2">
      <c r="A907" s="3"/>
    </row>
    <row r="908" spans="1:1" ht="16" x14ac:dyDescent="0.2">
      <c r="A908" s="3"/>
    </row>
    <row r="909" spans="1:1" ht="16" x14ac:dyDescent="0.2">
      <c r="A909" s="3"/>
    </row>
    <row r="910" spans="1:1" ht="16" x14ac:dyDescent="0.2">
      <c r="A910" s="3"/>
    </row>
    <row r="911" spans="1:1" ht="16" x14ac:dyDescent="0.2">
      <c r="A911" s="3"/>
    </row>
    <row r="912" spans="1:1" ht="16" x14ac:dyDescent="0.2">
      <c r="A912" s="3"/>
    </row>
    <row r="913" spans="1:1" ht="16" x14ac:dyDescent="0.2">
      <c r="A913" s="3"/>
    </row>
    <row r="914" spans="1:1" ht="16" x14ac:dyDescent="0.2">
      <c r="A914" s="3"/>
    </row>
    <row r="915" spans="1:1" ht="16" x14ac:dyDescent="0.2">
      <c r="A915" s="3"/>
    </row>
    <row r="916" spans="1:1" ht="16" x14ac:dyDescent="0.2">
      <c r="A916" s="3"/>
    </row>
    <row r="917" spans="1:1" ht="16" x14ac:dyDescent="0.2">
      <c r="A917" s="3"/>
    </row>
    <row r="918" spans="1:1" ht="16" x14ac:dyDescent="0.2">
      <c r="A918" s="3"/>
    </row>
    <row r="919" spans="1:1" ht="16" x14ac:dyDescent="0.2">
      <c r="A919" s="3"/>
    </row>
    <row r="920" spans="1:1" ht="16" x14ac:dyDescent="0.2">
      <c r="A920" s="3"/>
    </row>
    <row r="921" spans="1:1" ht="16" x14ac:dyDescent="0.2">
      <c r="A921" s="3"/>
    </row>
    <row r="922" spans="1:1" ht="16" x14ac:dyDescent="0.2">
      <c r="A922" s="3"/>
    </row>
    <row r="923" spans="1:1" ht="16" x14ac:dyDescent="0.2">
      <c r="A923" s="3"/>
    </row>
    <row r="924" spans="1:1" ht="16" x14ac:dyDescent="0.2">
      <c r="A924" s="3"/>
    </row>
    <row r="925" spans="1:1" ht="16" x14ac:dyDescent="0.2">
      <c r="A925" s="3"/>
    </row>
    <row r="926" spans="1:1" ht="16" x14ac:dyDescent="0.2">
      <c r="A926" s="3"/>
    </row>
    <row r="927" spans="1:1" ht="16" x14ac:dyDescent="0.2">
      <c r="A927" s="3"/>
    </row>
    <row r="928" spans="1:1" ht="16" x14ac:dyDescent="0.2">
      <c r="A928" s="3"/>
    </row>
    <row r="929" spans="1:1" ht="16" x14ac:dyDescent="0.2">
      <c r="A929" s="3"/>
    </row>
    <row r="930" spans="1:1" ht="16" x14ac:dyDescent="0.2">
      <c r="A930" s="3"/>
    </row>
    <row r="931" spans="1:1" ht="16" x14ac:dyDescent="0.2">
      <c r="A931" s="3"/>
    </row>
    <row r="932" spans="1:1" ht="16" x14ac:dyDescent="0.2">
      <c r="A932" s="3"/>
    </row>
    <row r="933" spans="1:1" ht="16" x14ac:dyDescent="0.2">
      <c r="A933" s="3"/>
    </row>
    <row r="934" spans="1:1" ht="16" x14ac:dyDescent="0.2">
      <c r="A934" s="3"/>
    </row>
    <row r="935" spans="1:1" ht="16" x14ac:dyDescent="0.2">
      <c r="A935" s="3"/>
    </row>
    <row r="936" spans="1:1" ht="16" x14ac:dyDescent="0.2">
      <c r="A936" s="3"/>
    </row>
    <row r="937" spans="1:1" ht="16" x14ac:dyDescent="0.2">
      <c r="A937" s="3"/>
    </row>
    <row r="938" spans="1:1" ht="16" x14ac:dyDescent="0.2">
      <c r="A938" s="3"/>
    </row>
    <row r="939" spans="1:1" ht="16" x14ac:dyDescent="0.2">
      <c r="A939" s="3"/>
    </row>
    <row r="940" spans="1:1" ht="16" x14ac:dyDescent="0.2">
      <c r="A940" s="3"/>
    </row>
    <row r="941" spans="1:1" ht="16" x14ac:dyDescent="0.2">
      <c r="A941" s="3"/>
    </row>
    <row r="942" spans="1:1" ht="16" x14ac:dyDescent="0.2">
      <c r="A942" s="3"/>
    </row>
    <row r="943" spans="1:1" ht="16" x14ac:dyDescent="0.2">
      <c r="A943" s="3"/>
    </row>
    <row r="944" spans="1:1" ht="16" x14ac:dyDescent="0.2">
      <c r="A944" s="3"/>
    </row>
    <row r="945" spans="1:1" ht="16" x14ac:dyDescent="0.2">
      <c r="A945" s="3"/>
    </row>
    <row r="946" spans="1:1" ht="16" x14ac:dyDescent="0.2">
      <c r="A946" s="3"/>
    </row>
    <row r="947" spans="1:1" ht="16" x14ac:dyDescent="0.2">
      <c r="A947" s="3"/>
    </row>
    <row r="948" spans="1:1" ht="16" x14ac:dyDescent="0.2">
      <c r="A948" s="3"/>
    </row>
    <row r="949" spans="1:1" ht="16" x14ac:dyDescent="0.2">
      <c r="A949" s="3"/>
    </row>
    <row r="950" spans="1:1" ht="16" x14ac:dyDescent="0.2">
      <c r="A950" s="3"/>
    </row>
    <row r="951" spans="1:1" ht="16" x14ac:dyDescent="0.2">
      <c r="A951" s="3"/>
    </row>
    <row r="952" spans="1:1" ht="16" x14ac:dyDescent="0.2">
      <c r="A952" s="3"/>
    </row>
    <row r="953" spans="1:1" ht="16" x14ac:dyDescent="0.2">
      <c r="A953" s="3"/>
    </row>
    <row r="954" spans="1:1" ht="16" x14ac:dyDescent="0.2">
      <c r="A954" s="3"/>
    </row>
    <row r="955" spans="1:1" ht="16" x14ac:dyDescent="0.2">
      <c r="A955" s="3"/>
    </row>
    <row r="956" spans="1:1" ht="16" x14ac:dyDescent="0.2">
      <c r="A956" s="3"/>
    </row>
    <row r="957" spans="1:1" ht="16" x14ac:dyDescent="0.2">
      <c r="A957" s="3"/>
    </row>
    <row r="958" spans="1:1" ht="16" x14ac:dyDescent="0.2">
      <c r="A958" s="3"/>
    </row>
    <row r="959" spans="1:1" ht="16" x14ac:dyDescent="0.2">
      <c r="A959" s="3"/>
    </row>
    <row r="960" spans="1:1" ht="16" x14ac:dyDescent="0.2">
      <c r="A960" s="3"/>
    </row>
    <row r="961" spans="1:1" ht="16" x14ac:dyDescent="0.2">
      <c r="A961" s="3"/>
    </row>
    <row r="962" spans="1:1" ht="16" x14ac:dyDescent="0.2">
      <c r="A962" s="3"/>
    </row>
    <row r="963" spans="1:1" ht="16" x14ac:dyDescent="0.2">
      <c r="A963" s="3"/>
    </row>
    <row r="964" spans="1:1" ht="16" x14ac:dyDescent="0.2">
      <c r="A964" s="3"/>
    </row>
    <row r="965" spans="1:1" ht="16" x14ac:dyDescent="0.2">
      <c r="A965" s="3"/>
    </row>
    <row r="966" spans="1:1" ht="16" x14ac:dyDescent="0.2">
      <c r="A966" s="3"/>
    </row>
    <row r="967" spans="1:1" ht="16" x14ac:dyDescent="0.2">
      <c r="A967" s="3"/>
    </row>
    <row r="968" spans="1:1" ht="16" x14ac:dyDescent="0.2">
      <c r="A968" s="3"/>
    </row>
    <row r="969" spans="1:1" ht="16" x14ac:dyDescent="0.2">
      <c r="A969" s="3"/>
    </row>
    <row r="970" spans="1:1" ht="16" x14ac:dyDescent="0.2">
      <c r="A970" s="3"/>
    </row>
    <row r="971" spans="1:1" ht="16" x14ac:dyDescent="0.2">
      <c r="A971" s="3"/>
    </row>
    <row r="972" spans="1:1" ht="16" x14ac:dyDescent="0.2">
      <c r="A972" s="3"/>
    </row>
    <row r="973" spans="1:1" ht="16" x14ac:dyDescent="0.2">
      <c r="A973" s="3"/>
    </row>
    <row r="974" spans="1:1" ht="16" x14ac:dyDescent="0.2">
      <c r="A974" s="3"/>
    </row>
    <row r="975" spans="1:1" ht="16" x14ac:dyDescent="0.2">
      <c r="A975" s="3"/>
    </row>
    <row r="976" spans="1:1" ht="16" x14ac:dyDescent="0.2">
      <c r="A976" s="3"/>
    </row>
    <row r="977" spans="1:1" ht="16" x14ac:dyDescent="0.2">
      <c r="A977" s="3"/>
    </row>
    <row r="978" spans="1:1" ht="16" x14ac:dyDescent="0.2">
      <c r="A978" s="3"/>
    </row>
    <row r="979" spans="1:1" ht="16" x14ac:dyDescent="0.2">
      <c r="A979" s="3"/>
    </row>
    <row r="980" spans="1:1" ht="16" x14ac:dyDescent="0.2">
      <c r="A980" s="3"/>
    </row>
    <row r="981" spans="1:1" ht="16" x14ac:dyDescent="0.2">
      <c r="A981" s="3"/>
    </row>
    <row r="982" spans="1:1" ht="16" x14ac:dyDescent="0.2">
      <c r="A982" s="3"/>
    </row>
    <row r="983" spans="1:1" ht="16" x14ac:dyDescent="0.2">
      <c r="A983" s="3"/>
    </row>
    <row r="984" spans="1:1" ht="16" x14ac:dyDescent="0.2">
      <c r="A984" s="3"/>
    </row>
    <row r="985" spans="1:1" ht="16" x14ac:dyDescent="0.2">
      <c r="A985" s="3"/>
    </row>
    <row r="986" spans="1:1" ht="16" x14ac:dyDescent="0.2">
      <c r="A986" s="3"/>
    </row>
    <row r="987" spans="1:1" ht="16" x14ac:dyDescent="0.2">
      <c r="A987" s="3"/>
    </row>
    <row r="988" spans="1:1" ht="16" x14ac:dyDescent="0.2">
      <c r="A988" s="3"/>
    </row>
    <row r="989" spans="1:1" ht="16" x14ac:dyDescent="0.2">
      <c r="A989" s="3"/>
    </row>
    <row r="990" spans="1:1" ht="16" x14ac:dyDescent="0.2">
      <c r="A990" s="3"/>
    </row>
    <row r="991" spans="1:1" ht="16" x14ac:dyDescent="0.2">
      <c r="A991" s="3"/>
    </row>
    <row r="992" spans="1:1" ht="16" x14ac:dyDescent="0.2">
      <c r="A992" s="3"/>
    </row>
    <row r="993" spans="1:1" ht="16" x14ac:dyDescent="0.2">
      <c r="A993" s="3"/>
    </row>
    <row r="994" spans="1:1" ht="16" x14ac:dyDescent="0.2">
      <c r="A994" s="3"/>
    </row>
    <row r="995" spans="1:1" ht="16" x14ac:dyDescent="0.2">
      <c r="A995" s="3"/>
    </row>
    <row r="996" spans="1:1" ht="16" x14ac:dyDescent="0.2">
      <c r="A996" s="3"/>
    </row>
    <row r="997" spans="1:1" ht="16" x14ac:dyDescent="0.2">
      <c r="A997" s="3"/>
    </row>
    <row r="998" spans="1:1" ht="16" x14ac:dyDescent="0.2">
      <c r="A998" s="3"/>
    </row>
    <row r="999" spans="1:1" ht="16" x14ac:dyDescent="0.2">
      <c r="A999" s="3"/>
    </row>
    <row r="1000" spans="1:1" ht="16" x14ac:dyDescent="0.2">
      <c r="A1000" s="3"/>
    </row>
    <row r="1001" spans="1:1" ht="16" x14ac:dyDescent="0.2">
      <c r="A1001" s="3"/>
    </row>
    <row r="1002" spans="1:1" ht="16" x14ac:dyDescent="0.2">
      <c r="A1002" s="3"/>
    </row>
    <row r="1003" spans="1:1" ht="16" x14ac:dyDescent="0.2">
      <c r="A1003" s="3"/>
    </row>
    <row r="1004" spans="1:1" ht="16" x14ac:dyDescent="0.2">
      <c r="A1004" s="3"/>
    </row>
  </sheetData>
  <mergeCells count="5">
    <mergeCell ref="B4:B5"/>
    <mergeCell ref="C4:J4"/>
    <mergeCell ref="B21:J21"/>
    <mergeCell ref="B22:J22"/>
    <mergeCell ref="B23:J23"/>
  </mergeCells>
  <hyperlinks>
    <hyperlink ref="C33" r:id="rId1"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Z999"/>
  <sheetViews>
    <sheetView topLeftCell="B1" zoomScale="70" zoomScaleNormal="70" workbookViewId="0">
      <pane xSplit="1" topLeftCell="E1" activePane="topRight" state="frozen"/>
      <selection activeCell="B1" sqref="B1"/>
      <selection pane="topRight" activeCell="S15" sqref="S15"/>
    </sheetView>
  </sheetViews>
  <sheetFormatPr baseColWidth="10" defaultColWidth="9.1640625" defaultRowHeight="15" x14ac:dyDescent="0.2"/>
  <cols>
    <col min="1" max="1" width="22.33203125" style="60" customWidth="1"/>
    <col min="2" max="2" width="54.83203125" style="60" customWidth="1"/>
    <col min="3" max="3" width="14.6640625" style="60" customWidth="1"/>
    <col min="4" max="10" width="10.1640625" style="60" bestFit="1" customWidth="1"/>
    <col min="11" max="11" width="9.6640625" style="60" bestFit="1" customWidth="1"/>
    <col min="12" max="17" width="10.1640625" style="60" bestFit="1" customWidth="1"/>
    <col min="18" max="18" width="10.1640625" style="60" customWidth="1"/>
    <col min="19" max="19" width="10.33203125" style="60" bestFit="1" customWidth="1"/>
    <col min="20" max="16384" width="9.1640625" style="60"/>
  </cols>
  <sheetData>
    <row r="1" spans="1:26" ht="49.5" customHeight="1" x14ac:dyDescent="0.2">
      <c r="A1" s="21" t="s">
        <v>417</v>
      </c>
      <c r="B1" s="1"/>
      <c r="C1" s="1"/>
      <c r="D1" s="1"/>
      <c r="E1" s="1"/>
      <c r="F1" s="1"/>
      <c r="G1" s="1"/>
      <c r="H1" s="1"/>
      <c r="I1" s="1"/>
      <c r="J1" s="1"/>
      <c r="K1" s="1"/>
      <c r="L1" s="1"/>
      <c r="M1" s="1"/>
      <c r="N1" s="1"/>
      <c r="O1" s="1"/>
      <c r="P1" s="1"/>
      <c r="Q1" s="1"/>
      <c r="R1" s="1"/>
      <c r="S1" s="1"/>
      <c r="T1" s="1"/>
      <c r="U1" s="1"/>
      <c r="V1" s="1"/>
      <c r="W1" s="1"/>
      <c r="X1" s="1"/>
      <c r="Y1" s="1"/>
      <c r="Z1" s="1"/>
    </row>
    <row r="2" spans="1:26" ht="16" x14ac:dyDescent="0.2">
      <c r="A2" s="3"/>
    </row>
    <row r="3" spans="1:26" s="65" customFormat="1" ht="16" x14ac:dyDescent="0.2">
      <c r="A3" s="62"/>
      <c r="B3" s="107" t="s">
        <v>266</v>
      </c>
    </row>
    <row r="4" spans="1:26" s="65" customFormat="1" ht="20" x14ac:dyDescent="0.2">
      <c r="A4" s="62"/>
      <c r="B4" s="114" t="s">
        <v>93</v>
      </c>
      <c r="C4" s="77" t="s">
        <v>112</v>
      </c>
      <c r="D4" s="77" t="s">
        <v>113</v>
      </c>
      <c r="E4" s="77" t="s">
        <v>114</v>
      </c>
      <c r="F4" s="77" t="s">
        <v>115</v>
      </c>
      <c r="G4" s="77" t="s">
        <v>116</v>
      </c>
      <c r="H4" s="77" t="s">
        <v>98</v>
      </c>
      <c r="I4" s="77" t="s">
        <v>99</v>
      </c>
      <c r="J4" s="77" t="s">
        <v>100</v>
      </c>
      <c r="K4" s="77" t="s">
        <v>277</v>
      </c>
      <c r="L4" s="77" t="s">
        <v>101</v>
      </c>
      <c r="M4" s="77" t="s">
        <v>102</v>
      </c>
      <c r="N4" s="77" t="s">
        <v>103</v>
      </c>
      <c r="O4" s="77" t="s">
        <v>119</v>
      </c>
      <c r="P4" s="77" t="s">
        <v>120</v>
      </c>
      <c r="Q4" s="136" t="s">
        <v>104</v>
      </c>
      <c r="R4" s="136" t="s">
        <v>479</v>
      </c>
      <c r="S4" s="136" t="s">
        <v>492</v>
      </c>
    </row>
    <row r="5" spans="1:26" s="65" customFormat="1" ht="20" x14ac:dyDescent="0.2">
      <c r="A5" s="62"/>
      <c r="B5" s="114" t="s">
        <v>278</v>
      </c>
      <c r="C5" s="80">
        <v>33730</v>
      </c>
      <c r="D5" s="80">
        <v>34043</v>
      </c>
      <c r="E5" s="80">
        <v>36085</v>
      </c>
      <c r="F5" s="80">
        <v>35243</v>
      </c>
      <c r="G5" s="80">
        <v>35319</v>
      </c>
      <c r="H5" s="80">
        <v>35871</v>
      </c>
      <c r="I5" s="80">
        <v>36294</v>
      </c>
      <c r="J5" s="92" t="s">
        <v>251</v>
      </c>
      <c r="K5" s="92" t="s">
        <v>251</v>
      </c>
      <c r="L5" s="92" t="s">
        <v>251</v>
      </c>
      <c r="M5" s="92" t="s">
        <v>251</v>
      </c>
      <c r="N5" s="92" t="s">
        <v>251</v>
      </c>
      <c r="O5" s="92" t="s">
        <v>251</v>
      </c>
      <c r="P5" s="92" t="s">
        <v>251</v>
      </c>
      <c r="Q5" s="92" t="s">
        <v>251</v>
      </c>
      <c r="R5" s="92" t="s">
        <v>251</v>
      </c>
      <c r="S5" s="135" t="s">
        <v>251</v>
      </c>
      <c r="T5" s="206"/>
      <c r="U5" s="206"/>
      <c r="V5" s="206"/>
      <c r="W5" s="206"/>
      <c r="X5" s="206"/>
      <c r="Y5" s="206"/>
      <c r="Z5" s="206"/>
    </row>
    <row r="6" spans="1:26" s="65" customFormat="1" ht="15.75" customHeight="1" x14ac:dyDescent="0.2">
      <c r="A6" s="62"/>
      <c r="B6" s="114" t="s">
        <v>267</v>
      </c>
      <c r="C6" s="80">
        <v>75085</v>
      </c>
      <c r="D6" s="80">
        <v>73292</v>
      </c>
      <c r="E6" s="80">
        <v>72153</v>
      </c>
      <c r="F6" s="80">
        <v>73306</v>
      </c>
      <c r="G6" s="92" t="s">
        <v>251</v>
      </c>
      <c r="H6" s="92" t="s">
        <v>251</v>
      </c>
      <c r="I6" s="92" t="s">
        <v>251</v>
      </c>
      <c r="J6" s="92" t="s">
        <v>251</v>
      </c>
      <c r="K6" s="92" t="s">
        <v>251</v>
      </c>
      <c r="L6" s="92" t="s">
        <v>251</v>
      </c>
      <c r="M6" s="92" t="s">
        <v>251</v>
      </c>
      <c r="N6" s="92" t="s">
        <v>251</v>
      </c>
      <c r="O6" s="92" t="s">
        <v>251</v>
      </c>
      <c r="P6" s="135" t="s">
        <v>251</v>
      </c>
      <c r="Q6" s="92" t="s">
        <v>251</v>
      </c>
      <c r="R6" s="92" t="s">
        <v>251</v>
      </c>
      <c r="S6" s="92" t="s">
        <v>251</v>
      </c>
      <c r="T6" s="103"/>
      <c r="U6" s="103"/>
      <c r="V6" s="103"/>
      <c r="W6" s="103"/>
      <c r="X6" s="103"/>
      <c r="Y6" s="103"/>
      <c r="Z6" s="207"/>
    </row>
    <row r="7" spans="1:26" s="65" customFormat="1" ht="15.75" customHeight="1" x14ac:dyDescent="0.2">
      <c r="A7" s="62"/>
      <c r="B7" s="114" t="s">
        <v>268</v>
      </c>
      <c r="C7" s="208" t="s">
        <v>129</v>
      </c>
      <c r="D7" s="208" t="s">
        <v>129</v>
      </c>
      <c r="E7" s="208" t="s">
        <v>129</v>
      </c>
      <c r="F7" s="80">
        <v>82802</v>
      </c>
      <c r="G7" s="80">
        <v>84609</v>
      </c>
      <c r="H7" s="80">
        <v>85546</v>
      </c>
      <c r="I7" s="80">
        <v>87114</v>
      </c>
      <c r="J7" s="92" t="s">
        <v>251</v>
      </c>
      <c r="K7" s="92" t="s">
        <v>251</v>
      </c>
      <c r="L7" s="92" t="s">
        <v>251</v>
      </c>
      <c r="M7" s="92" t="s">
        <v>251</v>
      </c>
      <c r="N7" s="92" t="s">
        <v>251</v>
      </c>
      <c r="O7" s="92" t="s">
        <v>251</v>
      </c>
      <c r="P7" s="92" t="s">
        <v>251</v>
      </c>
      <c r="Q7" s="92" t="s">
        <v>251</v>
      </c>
      <c r="R7" s="92" t="s">
        <v>251</v>
      </c>
      <c r="S7" s="92" t="s">
        <v>251</v>
      </c>
    </row>
    <row r="8" spans="1:26" s="65" customFormat="1" ht="15.75" customHeight="1" x14ac:dyDescent="0.2">
      <c r="A8" s="62"/>
      <c r="B8" s="114" t="s">
        <v>269</v>
      </c>
      <c r="C8" s="80">
        <v>84811</v>
      </c>
      <c r="D8" s="80">
        <v>90460</v>
      </c>
      <c r="E8" s="80">
        <v>93393</v>
      </c>
      <c r="F8" s="80">
        <v>95531</v>
      </c>
      <c r="G8" s="80">
        <v>99331</v>
      </c>
      <c r="H8" s="80">
        <v>100878</v>
      </c>
      <c r="I8" s="80">
        <v>100797</v>
      </c>
      <c r="J8" s="80">
        <v>104189</v>
      </c>
      <c r="K8" s="80">
        <v>102764</v>
      </c>
      <c r="L8" s="80">
        <v>104009</v>
      </c>
      <c r="M8" s="99">
        <v>105565</v>
      </c>
      <c r="N8" s="99">
        <v>108729</v>
      </c>
      <c r="O8" s="80">
        <v>111896</v>
      </c>
      <c r="P8" s="80">
        <v>115084</v>
      </c>
      <c r="Q8" s="80">
        <v>122009</v>
      </c>
      <c r="R8" s="80">
        <v>126212</v>
      </c>
      <c r="S8" s="80">
        <v>130723</v>
      </c>
    </row>
    <row r="9" spans="1:26" s="65" customFormat="1" ht="15.75" customHeight="1" x14ac:dyDescent="0.2">
      <c r="A9" s="62"/>
      <c r="B9" s="114" t="s">
        <v>270</v>
      </c>
      <c r="C9" s="80">
        <v>21149</v>
      </c>
      <c r="D9" s="80">
        <v>23084</v>
      </c>
      <c r="E9" s="80">
        <v>24489</v>
      </c>
      <c r="F9" s="80">
        <v>25056</v>
      </c>
      <c r="G9" s="80">
        <v>24908</v>
      </c>
      <c r="H9" s="80">
        <v>24566</v>
      </c>
      <c r="I9" s="80">
        <v>24757</v>
      </c>
      <c r="J9" s="80">
        <v>25381</v>
      </c>
      <c r="K9" s="80">
        <v>25028</v>
      </c>
      <c r="L9" s="80">
        <v>26008</v>
      </c>
      <c r="M9" s="99">
        <v>27451</v>
      </c>
      <c r="N9" s="99">
        <v>28403</v>
      </c>
      <c r="O9" s="80">
        <v>29271</v>
      </c>
      <c r="P9" s="80">
        <v>33165</v>
      </c>
      <c r="Q9" s="80">
        <v>35837</v>
      </c>
      <c r="R9" s="80">
        <v>36983</v>
      </c>
      <c r="S9" s="80">
        <v>38008</v>
      </c>
    </row>
    <row r="10" spans="1:26" s="65" customFormat="1" ht="15.75" customHeight="1" x14ac:dyDescent="0.2">
      <c r="A10" s="62"/>
      <c r="B10" s="114" t="s">
        <v>271</v>
      </c>
      <c r="C10" s="80">
        <v>237264</v>
      </c>
      <c r="D10" s="80">
        <v>243018</v>
      </c>
      <c r="E10" s="80">
        <v>262479</v>
      </c>
      <c r="F10" s="80">
        <v>263723</v>
      </c>
      <c r="G10" s="80">
        <v>250539</v>
      </c>
      <c r="H10" s="80">
        <v>242980</v>
      </c>
      <c r="I10" s="80">
        <v>239359</v>
      </c>
      <c r="J10" s="80">
        <v>245504</v>
      </c>
      <c r="K10" s="80">
        <v>208961</v>
      </c>
      <c r="L10" s="80">
        <v>213880</v>
      </c>
      <c r="M10" s="99">
        <v>218700</v>
      </c>
      <c r="N10" s="99">
        <v>222946</v>
      </c>
      <c r="O10" s="80">
        <v>228686</v>
      </c>
      <c r="P10" s="80">
        <v>236469</v>
      </c>
      <c r="Q10" s="80">
        <v>246786</v>
      </c>
      <c r="R10" s="80">
        <v>257331</v>
      </c>
      <c r="S10" s="80">
        <v>266096</v>
      </c>
    </row>
    <row r="11" spans="1:26" s="65" customFormat="1" ht="15.75" customHeight="1" x14ac:dyDescent="0.2">
      <c r="A11" s="62"/>
      <c r="B11" s="114" t="s">
        <v>272</v>
      </c>
      <c r="C11" s="80">
        <v>101114</v>
      </c>
      <c r="D11" s="80">
        <v>106406</v>
      </c>
      <c r="E11" s="80">
        <v>112710</v>
      </c>
      <c r="F11" s="80">
        <v>114786</v>
      </c>
      <c r="G11" s="80">
        <v>116643</v>
      </c>
      <c r="H11" s="80">
        <v>116018</v>
      </c>
      <c r="I11" s="80">
        <v>119138</v>
      </c>
      <c r="J11" s="80">
        <v>123870</v>
      </c>
      <c r="K11" s="80">
        <v>121564</v>
      </c>
      <c r="L11" s="80">
        <v>126549</v>
      </c>
      <c r="M11" s="99">
        <v>133050</v>
      </c>
      <c r="N11" s="99">
        <v>136183</v>
      </c>
      <c r="O11" s="80">
        <v>139600</v>
      </c>
      <c r="P11" s="80">
        <v>142077</v>
      </c>
      <c r="Q11" s="80">
        <v>148158</v>
      </c>
      <c r="R11" s="80">
        <v>150882</v>
      </c>
      <c r="S11" s="80">
        <v>153098</v>
      </c>
    </row>
    <row r="12" spans="1:26" s="65" customFormat="1" ht="15.75" customHeight="1" x14ac:dyDescent="0.2">
      <c r="A12" s="62"/>
      <c r="B12" s="114" t="s">
        <v>273</v>
      </c>
      <c r="C12" s="80">
        <v>366520</v>
      </c>
      <c r="D12" s="80">
        <v>372132</v>
      </c>
      <c r="E12" s="80">
        <v>379841</v>
      </c>
      <c r="F12" s="80">
        <v>380114</v>
      </c>
      <c r="G12" s="80">
        <v>377948</v>
      </c>
      <c r="H12" s="80">
        <v>363781</v>
      </c>
      <c r="I12" s="80">
        <v>366246</v>
      </c>
      <c r="J12" s="80">
        <v>372060</v>
      </c>
      <c r="K12" s="80">
        <v>359221</v>
      </c>
      <c r="L12" s="80">
        <v>359826</v>
      </c>
      <c r="M12" s="99">
        <v>362774</v>
      </c>
      <c r="N12" s="99">
        <v>362564</v>
      </c>
      <c r="O12" s="80">
        <v>368418</v>
      </c>
      <c r="P12" s="80">
        <v>374532</v>
      </c>
      <c r="Q12" s="80">
        <v>394876</v>
      </c>
      <c r="R12" s="80">
        <v>403301</v>
      </c>
      <c r="S12" s="80">
        <v>414556</v>
      </c>
    </row>
    <row r="13" spans="1:26" s="65" customFormat="1" ht="15.75" customHeight="1" x14ac:dyDescent="0.2">
      <c r="A13" s="62"/>
      <c r="B13" s="114" t="s">
        <v>274</v>
      </c>
      <c r="C13" s="80">
        <v>141754</v>
      </c>
      <c r="D13" s="80">
        <v>150056</v>
      </c>
      <c r="E13" s="80">
        <v>159538</v>
      </c>
      <c r="F13" s="80">
        <v>165454</v>
      </c>
      <c r="G13" s="80">
        <v>168750</v>
      </c>
      <c r="H13" s="80">
        <v>164312</v>
      </c>
      <c r="I13" s="80">
        <v>165683</v>
      </c>
      <c r="J13" s="80">
        <v>173536</v>
      </c>
      <c r="K13" s="80">
        <v>165188</v>
      </c>
      <c r="L13" s="80">
        <v>167438</v>
      </c>
      <c r="M13" s="99">
        <v>173399</v>
      </c>
      <c r="N13" s="99">
        <v>178698</v>
      </c>
      <c r="O13" s="80">
        <v>184949</v>
      </c>
      <c r="P13" s="80">
        <v>190177</v>
      </c>
      <c r="Q13" s="80">
        <v>201425</v>
      </c>
      <c r="R13" s="80">
        <v>212477</v>
      </c>
      <c r="S13" s="80">
        <v>221628</v>
      </c>
    </row>
    <row r="14" spans="1:26" s="65" customFormat="1" ht="15.75" customHeight="1" x14ac:dyDescent="0.2">
      <c r="A14" s="62"/>
      <c r="B14" s="114" t="s">
        <v>275</v>
      </c>
      <c r="C14" s="80">
        <v>4327</v>
      </c>
      <c r="D14" s="80">
        <v>3595</v>
      </c>
      <c r="E14" s="80">
        <v>3462</v>
      </c>
      <c r="F14" s="80">
        <v>3351</v>
      </c>
      <c r="G14" s="80">
        <v>3055</v>
      </c>
      <c r="H14" s="80">
        <v>2652</v>
      </c>
      <c r="I14" s="80">
        <v>2423</v>
      </c>
      <c r="J14" s="92">
        <v>0</v>
      </c>
      <c r="K14" s="80">
        <v>3544</v>
      </c>
      <c r="L14" s="80">
        <v>3757</v>
      </c>
      <c r="M14" s="99">
        <v>4194</v>
      </c>
      <c r="N14" s="99">
        <v>4314</v>
      </c>
      <c r="O14" s="80">
        <v>4529</v>
      </c>
      <c r="P14" s="80">
        <v>2619</v>
      </c>
      <c r="Q14" s="80">
        <v>1352</v>
      </c>
      <c r="R14" s="80">
        <v>662</v>
      </c>
      <c r="S14" s="80">
        <v>510</v>
      </c>
    </row>
    <row r="15" spans="1:26" s="65" customFormat="1" ht="15.75" customHeight="1" x14ac:dyDescent="0.2">
      <c r="A15" s="62"/>
      <c r="B15" s="114" t="s">
        <v>97</v>
      </c>
      <c r="C15" s="209">
        <v>1065754</v>
      </c>
      <c r="D15" s="209">
        <v>1096086</v>
      </c>
      <c r="E15" s="209">
        <v>1144150</v>
      </c>
      <c r="F15" s="209">
        <v>1239366</v>
      </c>
      <c r="G15" s="209">
        <v>1161102</v>
      </c>
      <c r="H15" s="209">
        <v>1136604</v>
      </c>
      <c r="I15" s="209">
        <v>1141811</v>
      </c>
      <c r="J15" s="209">
        <v>1044540</v>
      </c>
      <c r="K15" s="209">
        <v>986270</v>
      </c>
      <c r="L15" s="209">
        <v>1001467</v>
      </c>
      <c r="M15" s="209">
        <v>1025133</v>
      </c>
      <c r="N15" s="209">
        <v>1041837</v>
      </c>
      <c r="O15" s="209">
        <v>1067349</v>
      </c>
      <c r="P15" s="209">
        <v>1094123</v>
      </c>
      <c r="Q15" s="209">
        <v>1150443</v>
      </c>
      <c r="R15" s="209">
        <v>1187848</v>
      </c>
      <c r="S15" s="209">
        <f>SUM(S8:S14)</f>
        <v>1224619</v>
      </c>
    </row>
    <row r="16" spans="1:26" s="65" customFormat="1" ht="15.75" customHeight="1" x14ac:dyDescent="0.2">
      <c r="A16" s="63"/>
      <c r="B16" s="116"/>
      <c r="C16" s="68"/>
      <c r="D16" s="68"/>
      <c r="E16" s="68"/>
      <c r="F16" s="68"/>
      <c r="G16" s="68"/>
      <c r="H16" s="68"/>
      <c r="I16" s="68"/>
      <c r="J16" s="68"/>
      <c r="K16" s="68"/>
      <c r="L16" s="68"/>
      <c r="M16" s="68"/>
      <c r="N16" s="68"/>
      <c r="O16" s="68"/>
      <c r="P16" s="68"/>
    </row>
    <row r="17" spans="1:16" s="65" customFormat="1" ht="35.25" customHeight="1" x14ac:dyDescent="0.2">
      <c r="A17" s="62"/>
      <c r="B17" s="302" t="s">
        <v>276</v>
      </c>
      <c r="C17" s="302"/>
      <c r="D17" s="302"/>
      <c r="E17" s="302"/>
      <c r="F17" s="302"/>
      <c r="G17" s="302"/>
      <c r="H17" s="302"/>
      <c r="I17" s="302"/>
      <c r="J17" s="302"/>
      <c r="K17" s="302"/>
      <c r="L17" s="302"/>
      <c r="M17" s="302"/>
      <c r="N17" s="302"/>
      <c r="O17" s="302"/>
      <c r="P17" s="302"/>
    </row>
    <row r="18" spans="1:16" s="65" customFormat="1" ht="35.25" customHeight="1" x14ac:dyDescent="0.2">
      <c r="A18" s="62"/>
      <c r="B18" s="292" t="s">
        <v>279</v>
      </c>
      <c r="C18" s="292"/>
      <c r="D18" s="292"/>
      <c r="E18" s="292"/>
      <c r="F18" s="292"/>
      <c r="G18" s="292"/>
      <c r="H18" s="292"/>
      <c r="I18" s="292"/>
      <c r="J18" s="292"/>
      <c r="K18" s="292"/>
      <c r="L18" s="292"/>
      <c r="M18" s="292"/>
      <c r="N18" s="292"/>
      <c r="O18" s="292"/>
      <c r="P18" s="292"/>
    </row>
    <row r="19" spans="1:16" s="65" customFormat="1" ht="19" x14ac:dyDescent="0.2">
      <c r="A19" s="62"/>
      <c r="B19" s="281" t="s">
        <v>280</v>
      </c>
      <c r="C19" s="281"/>
      <c r="D19" s="281"/>
      <c r="E19" s="281"/>
      <c r="F19" s="281"/>
      <c r="G19" s="281"/>
      <c r="H19" s="281"/>
      <c r="I19" s="281"/>
      <c r="J19" s="281"/>
      <c r="K19" s="281"/>
      <c r="L19" s="281"/>
      <c r="M19" s="281"/>
      <c r="N19" s="281"/>
      <c r="O19" s="281"/>
      <c r="P19" s="281"/>
    </row>
    <row r="20" spans="1:16" s="65" customFormat="1" ht="16" x14ac:dyDescent="0.2">
      <c r="A20" s="62"/>
      <c r="B20" s="117"/>
    </row>
    <row r="21" spans="1:16" s="65" customFormat="1" ht="16" x14ac:dyDescent="0.2">
      <c r="A21" s="62"/>
    </row>
    <row r="22" spans="1:16" s="65" customFormat="1" ht="16" x14ac:dyDescent="0.2">
      <c r="A22" s="62"/>
      <c r="B22" s="110" t="s">
        <v>412</v>
      </c>
    </row>
    <row r="23" spans="1:16" s="65" customFormat="1" ht="16" x14ac:dyDescent="0.2">
      <c r="A23" s="62"/>
      <c r="B23" s="65" t="s">
        <v>251</v>
      </c>
      <c r="C23" s="65" t="s">
        <v>281</v>
      </c>
    </row>
    <row r="24" spans="1:16" s="65" customFormat="1" ht="16" x14ac:dyDescent="0.2">
      <c r="A24" s="62"/>
      <c r="B24" s="65" t="s">
        <v>476</v>
      </c>
      <c r="C24" s="90" t="s">
        <v>475</v>
      </c>
    </row>
    <row r="25" spans="1:16" s="65" customFormat="1" ht="16" x14ac:dyDescent="0.2">
      <c r="A25" s="62"/>
    </row>
    <row r="26" spans="1:16" ht="16" x14ac:dyDescent="0.2">
      <c r="A26" s="3"/>
    </row>
    <row r="27" spans="1:16" ht="16" x14ac:dyDescent="0.2">
      <c r="A27" s="3"/>
    </row>
    <row r="28" spans="1:16" ht="16" x14ac:dyDescent="0.2">
      <c r="A28" s="3"/>
    </row>
    <row r="29" spans="1:16" ht="16" x14ac:dyDescent="0.2">
      <c r="A29" s="3"/>
    </row>
    <row r="30" spans="1:16" ht="16" x14ac:dyDescent="0.2">
      <c r="A30" s="3"/>
    </row>
    <row r="31" spans="1:16" ht="16" x14ac:dyDescent="0.2">
      <c r="A31" s="3"/>
    </row>
    <row r="32" spans="1:16" ht="16" x14ac:dyDescent="0.2">
      <c r="A32" s="3"/>
    </row>
    <row r="33" spans="1:1" ht="16" x14ac:dyDescent="0.2">
      <c r="A33" s="3"/>
    </row>
    <row r="34" spans="1:1" ht="16" x14ac:dyDescent="0.2">
      <c r="A34" s="3"/>
    </row>
    <row r="35" spans="1:1" ht="16" x14ac:dyDescent="0.2">
      <c r="A35" s="3"/>
    </row>
    <row r="36" spans="1:1" ht="16" x14ac:dyDescent="0.2">
      <c r="A36" s="3"/>
    </row>
    <row r="37" spans="1:1" ht="16" x14ac:dyDescent="0.2">
      <c r="A37" s="3"/>
    </row>
    <row r="38" spans="1:1" ht="16" x14ac:dyDescent="0.2">
      <c r="A38" s="3"/>
    </row>
    <row r="39" spans="1:1" ht="16" x14ac:dyDescent="0.2">
      <c r="A39" s="3"/>
    </row>
    <row r="40" spans="1:1" ht="16" x14ac:dyDescent="0.2">
      <c r="A40" s="3"/>
    </row>
    <row r="41" spans="1:1" ht="16" x14ac:dyDescent="0.2">
      <c r="A41" s="3"/>
    </row>
    <row r="42" spans="1:1" ht="16" x14ac:dyDescent="0.2">
      <c r="A42" s="3"/>
    </row>
    <row r="43" spans="1:1" ht="16" x14ac:dyDescent="0.2">
      <c r="A43" s="3"/>
    </row>
    <row r="44" spans="1:1" ht="16" x14ac:dyDescent="0.2">
      <c r="A44" s="3"/>
    </row>
    <row r="45" spans="1:1" ht="16" x14ac:dyDescent="0.2">
      <c r="A45" s="3"/>
    </row>
    <row r="46" spans="1:1" ht="16" x14ac:dyDescent="0.2">
      <c r="A46" s="3"/>
    </row>
    <row r="47" spans="1:1" ht="16" x14ac:dyDescent="0.2">
      <c r="A47" s="3"/>
    </row>
    <row r="48" spans="1:1" ht="16" x14ac:dyDescent="0.2">
      <c r="A48" s="3"/>
    </row>
    <row r="49" spans="1:1" ht="16" x14ac:dyDescent="0.2">
      <c r="A49" s="3"/>
    </row>
    <row r="50" spans="1:1" ht="16" x14ac:dyDescent="0.2">
      <c r="A50" s="3"/>
    </row>
    <row r="51" spans="1:1" ht="16" x14ac:dyDescent="0.2">
      <c r="A51" s="3"/>
    </row>
    <row r="52" spans="1:1" ht="16" x14ac:dyDescent="0.2">
      <c r="A52" s="3"/>
    </row>
    <row r="53" spans="1:1" ht="16" x14ac:dyDescent="0.2">
      <c r="A53" s="3"/>
    </row>
    <row r="54" spans="1:1" ht="16" x14ac:dyDescent="0.2">
      <c r="A54" s="3"/>
    </row>
    <row r="55" spans="1:1" ht="16" x14ac:dyDescent="0.2">
      <c r="A55" s="3"/>
    </row>
    <row r="56" spans="1:1" ht="16" x14ac:dyDescent="0.2">
      <c r="A56" s="3"/>
    </row>
    <row r="57" spans="1:1" ht="16" x14ac:dyDescent="0.2">
      <c r="A57" s="3"/>
    </row>
    <row r="58" spans="1:1" ht="16" x14ac:dyDescent="0.2">
      <c r="A58" s="3"/>
    </row>
    <row r="59" spans="1:1" ht="16" x14ac:dyDescent="0.2">
      <c r="A59" s="3"/>
    </row>
    <row r="60" spans="1:1" ht="16" x14ac:dyDescent="0.2">
      <c r="A60" s="3"/>
    </row>
    <row r="61" spans="1:1" ht="16" x14ac:dyDescent="0.2">
      <c r="A61" s="3"/>
    </row>
    <row r="62" spans="1:1" ht="16" x14ac:dyDescent="0.2">
      <c r="A62" s="3"/>
    </row>
    <row r="63" spans="1:1" ht="16" x14ac:dyDescent="0.2">
      <c r="A63" s="3"/>
    </row>
    <row r="64" spans="1:1" ht="16" x14ac:dyDescent="0.2">
      <c r="A64" s="3"/>
    </row>
    <row r="65" spans="1:1" ht="16" x14ac:dyDescent="0.2">
      <c r="A65" s="3"/>
    </row>
    <row r="66" spans="1:1" ht="16" x14ac:dyDescent="0.2">
      <c r="A66" s="3"/>
    </row>
    <row r="67" spans="1:1" ht="16" x14ac:dyDescent="0.2">
      <c r="A67" s="3"/>
    </row>
    <row r="68" spans="1:1" ht="16" x14ac:dyDescent="0.2">
      <c r="A68" s="3"/>
    </row>
    <row r="69" spans="1:1" ht="16" x14ac:dyDescent="0.2">
      <c r="A69" s="3"/>
    </row>
    <row r="70" spans="1:1" ht="16" x14ac:dyDescent="0.2">
      <c r="A70" s="3"/>
    </row>
    <row r="71" spans="1:1" ht="16" x14ac:dyDescent="0.2">
      <c r="A71" s="3"/>
    </row>
    <row r="72" spans="1:1" ht="16" x14ac:dyDescent="0.2">
      <c r="A72" s="3"/>
    </row>
    <row r="73" spans="1:1" ht="16" x14ac:dyDescent="0.2">
      <c r="A73" s="3"/>
    </row>
    <row r="74" spans="1:1" ht="16" x14ac:dyDescent="0.2">
      <c r="A74" s="3"/>
    </row>
    <row r="75" spans="1:1" ht="16" x14ac:dyDescent="0.2">
      <c r="A75" s="3"/>
    </row>
    <row r="76" spans="1:1" ht="16" x14ac:dyDescent="0.2">
      <c r="A76" s="3"/>
    </row>
    <row r="77" spans="1:1" ht="16" x14ac:dyDescent="0.2">
      <c r="A77" s="3"/>
    </row>
    <row r="78" spans="1:1" ht="16" x14ac:dyDescent="0.2">
      <c r="A78" s="3"/>
    </row>
    <row r="79" spans="1:1" ht="16" x14ac:dyDescent="0.2">
      <c r="A79" s="3"/>
    </row>
    <row r="80" spans="1:1" ht="16" x14ac:dyDescent="0.2">
      <c r="A80" s="3"/>
    </row>
    <row r="81" spans="1:1" ht="16" x14ac:dyDescent="0.2">
      <c r="A81" s="3"/>
    </row>
    <row r="82" spans="1:1" ht="16" x14ac:dyDescent="0.2">
      <c r="A82" s="3"/>
    </row>
    <row r="83" spans="1:1" ht="16" x14ac:dyDescent="0.2">
      <c r="A83" s="3"/>
    </row>
    <row r="84" spans="1:1" ht="16" x14ac:dyDescent="0.2">
      <c r="A84" s="3"/>
    </row>
    <row r="85" spans="1:1" ht="16" x14ac:dyDescent="0.2">
      <c r="A85" s="3"/>
    </row>
    <row r="86" spans="1:1" ht="16" x14ac:dyDescent="0.2">
      <c r="A86" s="3"/>
    </row>
    <row r="87" spans="1:1" ht="16" x14ac:dyDescent="0.2">
      <c r="A87" s="3"/>
    </row>
    <row r="88" spans="1:1" ht="16" x14ac:dyDescent="0.2">
      <c r="A88" s="3"/>
    </row>
    <row r="89" spans="1:1" ht="16" x14ac:dyDescent="0.2">
      <c r="A89" s="3"/>
    </row>
    <row r="90" spans="1:1" ht="16" x14ac:dyDescent="0.2">
      <c r="A90" s="3"/>
    </row>
    <row r="91" spans="1:1" ht="16" x14ac:dyDescent="0.2">
      <c r="A91" s="3"/>
    </row>
    <row r="92" spans="1:1" ht="16" x14ac:dyDescent="0.2">
      <c r="A92" s="3"/>
    </row>
    <row r="93" spans="1:1" ht="16" x14ac:dyDescent="0.2">
      <c r="A93" s="3"/>
    </row>
    <row r="94" spans="1:1" ht="16" x14ac:dyDescent="0.2">
      <c r="A94" s="3"/>
    </row>
    <row r="95" spans="1:1" ht="16" x14ac:dyDescent="0.2">
      <c r="A95" s="3"/>
    </row>
    <row r="96" spans="1:1" ht="16" x14ac:dyDescent="0.2">
      <c r="A96" s="3"/>
    </row>
    <row r="97" spans="1:1" ht="16" x14ac:dyDescent="0.2">
      <c r="A97" s="3"/>
    </row>
    <row r="98" spans="1:1" ht="16" x14ac:dyDescent="0.2">
      <c r="A98" s="3"/>
    </row>
    <row r="99" spans="1:1" ht="16" x14ac:dyDescent="0.2">
      <c r="A99" s="3"/>
    </row>
    <row r="100" spans="1:1" ht="16" x14ac:dyDescent="0.2">
      <c r="A100" s="3"/>
    </row>
    <row r="101" spans="1:1" ht="16" x14ac:dyDescent="0.2">
      <c r="A101" s="3"/>
    </row>
    <row r="102" spans="1:1" ht="16" x14ac:dyDescent="0.2">
      <c r="A102" s="3"/>
    </row>
    <row r="103" spans="1:1" ht="16" x14ac:dyDescent="0.2">
      <c r="A103" s="3"/>
    </row>
    <row r="104" spans="1:1" ht="16" x14ac:dyDescent="0.2">
      <c r="A104" s="3"/>
    </row>
    <row r="105" spans="1:1" ht="16" x14ac:dyDescent="0.2">
      <c r="A105" s="3"/>
    </row>
    <row r="106" spans="1:1" ht="16" x14ac:dyDescent="0.2">
      <c r="A106" s="3"/>
    </row>
    <row r="107" spans="1:1" ht="16" x14ac:dyDescent="0.2">
      <c r="A107" s="3"/>
    </row>
    <row r="108" spans="1:1" ht="16" x14ac:dyDescent="0.2">
      <c r="A108" s="3"/>
    </row>
    <row r="109" spans="1:1" ht="16" x14ac:dyDescent="0.2">
      <c r="A109" s="3"/>
    </row>
    <row r="110" spans="1:1" ht="16" x14ac:dyDescent="0.2">
      <c r="A110" s="3"/>
    </row>
    <row r="111" spans="1:1" ht="16" x14ac:dyDescent="0.2">
      <c r="A111" s="3"/>
    </row>
    <row r="112" spans="1:1" ht="16" x14ac:dyDescent="0.2">
      <c r="A112" s="3"/>
    </row>
    <row r="113" spans="1:1" ht="16" x14ac:dyDescent="0.2">
      <c r="A113" s="3"/>
    </row>
    <row r="114" spans="1:1" ht="16" x14ac:dyDescent="0.2">
      <c r="A114" s="3"/>
    </row>
    <row r="115" spans="1:1" ht="16" x14ac:dyDescent="0.2">
      <c r="A115" s="3"/>
    </row>
    <row r="116" spans="1:1" ht="16" x14ac:dyDescent="0.2">
      <c r="A116" s="3"/>
    </row>
    <row r="117" spans="1:1" ht="16" x14ac:dyDescent="0.2">
      <c r="A117" s="3"/>
    </row>
    <row r="118" spans="1:1" ht="16" x14ac:dyDescent="0.2">
      <c r="A118" s="3"/>
    </row>
    <row r="119" spans="1:1" ht="16" x14ac:dyDescent="0.2">
      <c r="A119" s="3"/>
    </row>
    <row r="120" spans="1:1" ht="16" x14ac:dyDescent="0.2">
      <c r="A120" s="3"/>
    </row>
    <row r="121" spans="1:1" ht="16" x14ac:dyDescent="0.2">
      <c r="A121" s="3"/>
    </row>
    <row r="122" spans="1:1" ht="16" x14ac:dyDescent="0.2">
      <c r="A122" s="3"/>
    </row>
    <row r="123" spans="1:1" ht="16" x14ac:dyDescent="0.2">
      <c r="A123" s="3"/>
    </row>
    <row r="124" spans="1:1" ht="16" x14ac:dyDescent="0.2">
      <c r="A124" s="3"/>
    </row>
    <row r="125" spans="1:1" ht="16" x14ac:dyDescent="0.2">
      <c r="A125" s="3"/>
    </row>
    <row r="126" spans="1:1" ht="16" x14ac:dyDescent="0.2">
      <c r="A126" s="3"/>
    </row>
    <row r="127" spans="1:1" ht="16" x14ac:dyDescent="0.2">
      <c r="A127" s="3"/>
    </row>
    <row r="128" spans="1:1" ht="16" x14ac:dyDescent="0.2">
      <c r="A128" s="3"/>
    </row>
    <row r="129" spans="1:1" ht="16" x14ac:dyDescent="0.2">
      <c r="A129" s="3"/>
    </row>
    <row r="130" spans="1:1" ht="16" x14ac:dyDescent="0.2">
      <c r="A130" s="3"/>
    </row>
    <row r="131" spans="1:1" ht="16" x14ac:dyDescent="0.2">
      <c r="A131" s="3"/>
    </row>
    <row r="132" spans="1:1" ht="16" x14ac:dyDescent="0.2">
      <c r="A132" s="3"/>
    </row>
    <row r="133" spans="1:1" ht="16" x14ac:dyDescent="0.2">
      <c r="A133" s="3"/>
    </row>
    <row r="134" spans="1:1" ht="16" x14ac:dyDescent="0.2">
      <c r="A134" s="3"/>
    </row>
    <row r="135" spans="1:1" ht="16" x14ac:dyDescent="0.2">
      <c r="A135" s="3"/>
    </row>
    <row r="136" spans="1:1" ht="16" x14ac:dyDescent="0.2">
      <c r="A136" s="3"/>
    </row>
    <row r="137" spans="1:1" ht="16" x14ac:dyDescent="0.2">
      <c r="A137" s="3"/>
    </row>
    <row r="138" spans="1:1" ht="16" x14ac:dyDescent="0.2">
      <c r="A138" s="3"/>
    </row>
    <row r="139" spans="1:1" ht="16" x14ac:dyDescent="0.2">
      <c r="A139" s="3"/>
    </row>
    <row r="140" spans="1:1" ht="16" x14ac:dyDescent="0.2">
      <c r="A140" s="3"/>
    </row>
    <row r="141" spans="1:1" ht="16" x14ac:dyDescent="0.2">
      <c r="A141" s="3"/>
    </row>
    <row r="142" spans="1:1" ht="16" x14ac:dyDescent="0.2">
      <c r="A142" s="3"/>
    </row>
    <row r="143" spans="1:1" ht="16" x14ac:dyDescent="0.2">
      <c r="A143" s="3"/>
    </row>
    <row r="144" spans="1:1" ht="16" x14ac:dyDescent="0.2">
      <c r="A144" s="3"/>
    </row>
    <row r="145" spans="1:1" ht="16" x14ac:dyDescent="0.2">
      <c r="A145" s="3"/>
    </row>
    <row r="146" spans="1:1" ht="16" x14ac:dyDescent="0.2">
      <c r="A146" s="3"/>
    </row>
    <row r="147" spans="1:1" ht="16" x14ac:dyDescent="0.2">
      <c r="A147" s="3"/>
    </row>
    <row r="148" spans="1:1" ht="16" x14ac:dyDescent="0.2">
      <c r="A148" s="3"/>
    </row>
    <row r="149" spans="1:1" ht="16" x14ac:dyDescent="0.2">
      <c r="A149" s="3"/>
    </row>
    <row r="150" spans="1:1" ht="16" x14ac:dyDescent="0.2">
      <c r="A150" s="3"/>
    </row>
    <row r="151" spans="1:1" ht="16" x14ac:dyDescent="0.2">
      <c r="A151" s="3"/>
    </row>
    <row r="152" spans="1:1" ht="16" x14ac:dyDescent="0.2">
      <c r="A152" s="3"/>
    </row>
    <row r="153" spans="1:1" ht="16" x14ac:dyDescent="0.2">
      <c r="A153" s="3"/>
    </row>
    <row r="154" spans="1:1" ht="16" x14ac:dyDescent="0.2">
      <c r="A154" s="3"/>
    </row>
    <row r="155" spans="1:1" ht="16" x14ac:dyDescent="0.2">
      <c r="A155" s="3"/>
    </row>
    <row r="156" spans="1:1" ht="16" x14ac:dyDescent="0.2">
      <c r="A156" s="3"/>
    </row>
    <row r="157" spans="1:1" ht="16" x14ac:dyDescent="0.2">
      <c r="A157" s="3"/>
    </row>
    <row r="158" spans="1:1" ht="16" x14ac:dyDescent="0.2">
      <c r="A158" s="3"/>
    </row>
    <row r="159" spans="1:1" ht="16" x14ac:dyDescent="0.2">
      <c r="A159" s="3"/>
    </row>
    <row r="160" spans="1:1" ht="16" x14ac:dyDescent="0.2">
      <c r="A160" s="3"/>
    </row>
    <row r="161" spans="1:1" ht="16" x14ac:dyDescent="0.2">
      <c r="A161" s="3"/>
    </row>
    <row r="162" spans="1:1" ht="16" x14ac:dyDescent="0.2">
      <c r="A162" s="3"/>
    </row>
    <row r="163" spans="1:1" ht="16" x14ac:dyDescent="0.2">
      <c r="A163" s="3"/>
    </row>
    <row r="164" spans="1:1" ht="16" x14ac:dyDescent="0.2">
      <c r="A164" s="3"/>
    </row>
    <row r="165" spans="1:1" ht="16" x14ac:dyDescent="0.2">
      <c r="A165" s="3"/>
    </row>
    <row r="166" spans="1:1" ht="16" x14ac:dyDescent="0.2">
      <c r="A166" s="3"/>
    </row>
    <row r="167" spans="1:1" ht="16" x14ac:dyDescent="0.2">
      <c r="A167" s="3"/>
    </row>
    <row r="168" spans="1:1" ht="16" x14ac:dyDescent="0.2">
      <c r="A168" s="3"/>
    </row>
    <row r="169" spans="1:1" ht="16" x14ac:dyDescent="0.2">
      <c r="A169" s="3"/>
    </row>
    <row r="170" spans="1:1" ht="16" x14ac:dyDescent="0.2">
      <c r="A170" s="3"/>
    </row>
    <row r="171" spans="1:1" ht="16" x14ac:dyDescent="0.2">
      <c r="A171" s="3"/>
    </row>
    <row r="172" spans="1:1" ht="16" x14ac:dyDescent="0.2">
      <c r="A172" s="3"/>
    </row>
    <row r="173" spans="1:1" ht="16" x14ac:dyDescent="0.2">
      <c r="A173" s="3"/>
    </row>
    <row r="174" spans="1:1" ht="16" x14ac:dyDescent="0.2">
      <c r="A174" s="3"/>
    </row>
    <row r="175" spans="1:1" ht="16" x14ac:dyDescent="0.2">
      <c r="A175" s="3"/>
    </row>
    <row r="176" spans="1:1" ht="16" x14ac:dyDescent="0.2">
      <c r="A176" s="3"/>
    </row>
    <row r="177" spans="1:1" ht="16" x14ac:dyDescent="0.2">
      <c r="A177" s="3"/>
    </row>
    <row r="178" spans="1:1" ht="16" x14ac:dyDescent="0.2">
      <c r="A178" s="3"/>
    </row>
    <row r="179" spans="1:1" ht="16" x14ac:dyDescent="0.2">
      <c r="A179" s="3"/>
    </row>
    <row r="180" spans="1:1" ht="16" x14ac:dyDescent="0.2">
      <c r="A180" s="3"/>
    </row>
    <row r="181" spans="1:1" ht="16" x14ac:dyDescent="0.2">
      <c r="A181" s="3"/>
    </row>
    <row r="182" spans="1:1" ht="16" x14ac:dyDescent="0.2">
      <c r="A182" s="3"/>
    </row>
    <row r="183" spans="1:1" ht="16" x14ac:dyDescent="0.2">
      <c r="A183" s="3"/>
    </row>
    <row r="184" spans="1:1" ht="16" x14ac:dyDescent="0.2">
      <c r="A184" s="3"/>
    </row>
    <row r="185" spans="1:1" ht="16" x14ac:dyDescent="0.2">
      <c r="A185" s="3"/>
    </row>
    <row r="186" spans="1:1" ht="16" x14ac:dyDescent="0.2">
      <c r="A186" s="3"/>
    </row>
    <row r="187" spans="1:1" ht="16" x14ac:dyDescent="0.2">
      <c r="A187" s="3"/>
    </row>
    <row r="188" spans="1:1" ht="16" x14ac:dyDescent="0.2">
      <c r="A188" s="3"/>
    </row>
    <row r="189" spans="1:1" ht="16" x14ac:dyDescent="0.2">
      <c r="A189" s="3"/>
    </row>
    <row r="190" spans="1:1" ht="16" x14ac:dyDescent="0.2">
      <c r="A190" s="3"/>
    </row>
    <row r="191" spans="1:1" ht="16" x14ac:dyDescent="0.2">
      <c r="A191" s="3"/>
    </row>
    <row r="192" spans="1:1" ht="16" x14ac:dyDescent="0.2">
      <c r="A192" s="3"/>
    </row>
    <row r="193" spans="1:1" ht="16" x14ac:dyDescent="0.2">
      <c r="A193" s="3"/>
    </row>
    <row r="194" spans="1:1" ht="16" x14ac:dyDescent="0.2">
      <c r="A194" s="3"/>
    </row>
    <row r="195" spans="1:1" ht="16" x14ac:dyDescent="0.2">
      <c r="A195" s="3"/>
    </row>
    <row r="196" spans="1:1" ht="16" x14ac:dyDescent="0.2">
      <c r="A196" s="3"/>
    </row>
    <row r="197" spans="1:1" ht="16" x14ac:dyDescent="0.2">
      <c r="A197" s="3"/>
    </row>
    <row r="198" spans="1:1" ht="16" x14ac:dyDescent="0.2">
      <c r="A198" s="3"/>
    </row>
    <row r="199" spans="1:1" ht="16" x14ac:dyDescent="0.2">
      <c r="A199" s="3"/>
    </row>
    <row r="200" spans="1:1" ht="16" x14ac:dyDescent="0.2">
      <c r="A200" s="3"/>
    </row>
    <row r="201" spans="1:1" ht="16" x14ac:dyDescent="0.2">
      <c r="A201" s="3"/>
    </row>
    <row r="202" spans="1:1" ht="16" x14ac:dyDescent="0.2">
      <c r="A202" s="3"/>
    </row>
    <row r="203" spans="1:1" ht="16" x14ac:dyDescent="0.2">
      <c r="A203" s="3"/>
    </row>
    <row r="204" spans="1:1" ht="16" x14ac:dyDescent="0.2">
      <c r="A204" s="3"/>
    </row>
    <row r="205" spans="1:1" ht="16" x14ac:dyDescent="0.2">
      <c r="A205" s="3"/>
    </row>
    <row r="206" spans="1:1" ht="16" x14ac:dyDescent="0.2">
      <c r="A206" s="3"/>
    </row>
    <row r="207" spans="1:1" ht="16" x14ac:dyDescent="0.2">
      <c r="A207" s="3"/>
    </row>
    <row r="208" spans="1:1" ht="16" x14ac:dyDescent="0.2">
      <c r="A208" s="3"/>
    </row>
    <row r="209" spans="1:1" ht="16" x14ac:dyDescent="0.2">
      <c r="A209" s="3"/>
    </row>
    <row r="210" spans="1:1" ht="16" x14ac:dyDescent="0.2">
      <c r="A210" s="3"/>
    </row>
    <row r="211" spans="1:1" ht="16" x14ac:dyDescent="0.2">
      <c r="A211" s="3"/>
    </row>
    <row r="212" spans="1:1" ht="16" x14ac:dyDescent="0.2">
      <c r="A212" s="3"/>
    </row>
    <row r="213" spans="1:1" ht="16" x14ac:dyDescent="0.2">
      <c r="A213" s="3"/>
    </row>
    <row r="214" spans="1:1" ht="16" x14ac:dyDescent="0.2">
      <c r="A214" s="3"/>
    </row>
    <row r="215" spans="1:1" ht="16" x14ac:dyDescent="0.2">
      <c r="A215" s="3"/>
    </row>
    <row r="216" spans="1:1" ht="16" x14ac:dyDescent="0.2">
      <c r="A216" s="3"/>
    </row>
    <row r="217" spans="1:1" ht="16" x14ac:dyDescent="0.2">
      <c r="A217" s="3"/>
    </row>
    <row r="218" spans="1:1" ht="16" x14ac:dyDescent="0.2">
      <c r="A218" s="3"/>
    </row>
    <row r="219" spans="1:1" ht="16" x14ac:dyDescent="0.2">
      <c r="A219" s="3"/>
    </row>
    <row r="220" spans="1:1" ht="16" x14ac:dyDescent="0.2">
      <c r="A220" s="3"/>
    </row>
    <row r="221" spans="1:1" ht="16" x14ac:dyDescent="0.2">
      <c r="A221" s="3"/>
    </row>
    <row r="222" spans="1:1" ht="16" x14ac:dyDescent="0.2">
      <c r="A222" s="3"/>
    </row>
    <row r="223" spans="1:1" ht="16" x14ac:dyDescent="0.2">
      <c r="A223" s="3"/>
    </row>
    <row r="224" spans="1:1" ht="16" x14ac:dyDescent="0.2">
      <c r="A224" s="3"/>
    </row>
    <row r="225" spans="1:1" ht="16" x14ac:dyDescent="0.2">
      <c r="A225" s="3"/>
    </row>
    <row r="226" spans="1:1" ht="16" x14ac:dyDescent="0.2">
      <c r="A226" s="3"/>
    </row>
    <row r="227" spans="1:1" ht="16" x14ac:dyDescent="0.2">
      <c r="A227" s="3"/>
    </row>
    <row r="228" spans="1:1" ht="16" x14ac:dyDescent="0.2">
      <c r="A228" s="3"/>
    </row>
    <row r="229" spans="1:1" ht="16" x14ac:dyDescent="0.2">
      <c r="A229" s="3"/>
    </row>
    <row r="230" spans="1:1" ht="16" x14ac:dyDescent="0.2">
      <c r="A230" s="3"/>
    </row>
    <row r="231" spans="1:1" ht="16" x14ac:dyDescent="0.2">
      <c r="A231" s="3"/>
    </row>
    <row r="232" spans="1:1" ht="16" x14ac:dyDescent="0.2">
      <c r="A232" s="3"/>
    </row>
    <row r="233" spans="1:1" ht="16" x14ac:dyDescent="0.2">
      <c r="A233" s="3"/>
    </row>
    <row r="234" spans="1:1" ht="16" x14ac:dyDescent="0.2">
      <c r="A234" s="3"/>
    </row>
    <row r="235" spans="1:1" ht="16" x14ac:dyDescent="0.2">
      <c r="A235" s="3"/>
    </row>
    <row r="236" spans="1:1" ht="16" x14ac:dyDescent="0.2">
      <c r="A236" s="3"/>
    </row>
    <row r="237" spans="1:1" ht="16" x14ac:dyDescent="0.2">
      <c r="A237" s="3"/>
    </row>
    <row r="238" spans="1:1" ht="16" x14ac:dyDescent="0.2">
      <c r="A238" s="3"/>
    </row>
    <row r="239" spans="1:1" ht="16" x14ac:dyDescent="0.2">
      <c r="A239" s="3"/>
    </row>
    <row r="240" spans="1:1" ht="16" x14ac:dyDescent="0.2">
      <c r="A240" s="3"/>
    </row>
    <row r="241" spans="1:1" ht="16" x14ac:dyDescent="0.2">
      <c r="A241" s="3"/>
    </row>
    <row r="242" spans="1:1" ht="16" x14ac:dyDescent="0.2">
      <c r="A242" s="3"/>
    </row>
    <row r="243" spans="1:1" ht="16" x14ac:dyDescent="0.2">
      <c r="A243" s="3"/>
    </row>
    <row r="244" spans="1:1" ht="16" x14ac:dyDescent="0.2">
      <c r="A244" s="3"/>
    </row>
    <row r="245" spans="1:1" ht="16" x14ac:dyDescent="0.2">
      <c r="A245" s="3"/>
    </row>
    <row r="246" spans="1:1" ht="16" x14ac:dyDescent="0.2">
      <c r="A246" s="3"/>
    </row>
    <row r="247" spans="1:1" ht="16" x14ac:dyDescent="0.2">
      <c r="A247" s="3"/>
    </row>
    <row r="248" spans="1:1" ht="16" x14ac:dyDescent="0.2">
      <c r="A248" s="3"/>
    </row>
    <row r="249" spans="1:1" ht="16" x14ac:dyDescent="0.2">
      <c r="A249" s="3"/>
    </row>
    <row r="250" spans="1:1" ht="16" x14ac:dyDescent="0.2">
      <c r="A250" s="3"/>
    </row>
    <row r="251" spans="1:1" ht="16" x14ac:dyDescent="0.2">
      <c r="A251" s="3"/>
    </row>
    <row r="252" spans="1:1" ht="16" x14ac:dyDescent="0.2">
      <c r="A252" s="3"/>
    </row>
    <row r="253" spans="1:1" ht="16" x14ac:dyDescent="0.2">
      <c r="A253" s="3"/>
    </row>
    <row r="254" spans="1:1" ht="16" x14ac:dyDescent="0.2">
      <c r="A254" s="3"/>
    </row>
    <row r="255" spans="1:1" ht="16" x14ac:dyDescent="0.2">
      <c r="A255" s="3"/>
    </row>
    <row r="256" spans="1:1" ht="16" x14ac:dyDescent="0.2">
      <c r="A256" s="3"/>
    </row>
    <row r="257" spans="1:1" ht="16" x14ac:dyDescent="0.2">
      <c r="A257" s="3"/>
    </row>
    <row r="258" spans="1:1" ht="16" x14ac:dyDescent="0.2">
      <c r="A258" s="3"/>
    </row>
    <row r="259" spans="1:1" ht="16" x14ac:dyDescent="0.2">
      <c r="A259" s="3"/>
    </row>
    <row r="260" spans="1:1" ht="16" x14ac:dyDescent="0.2">
      <c r="A260" s="3"/>
    </row>
    <row r="261" spans="1:1" ht="16" x14ac:dyDescent="0.2">
      <c r="A261" s="3"/>
    </row>
    <row r="262" spans="1:1" ht="16" x14ac:dyDescent="0.2">
      <c r="A262" s="3"/>
    </row>
    <row r="263" spans="1:1" ht="16" x14ac:dyDescent="0.2">
      <c r="A263" s="3"/>
    </row>
    <row r="264" spans="1:1" ht="16" x14ac:dyDescent="0.2">
      <c r="A264" s="3"/>
    </row>
    <row r="265" spans="1:1" ht="16" x14ac:dyDescent="0.2">
      <c r="A265" s="3"/>
    </row>
    <row r="266" spans="1:1" ht="16" x14ac:dyDescent="0.2">
      <c r="A266" s="3"/>
    </row>
    <row r="267" spans="1:1" ht="16" x14ac:dyDescent="0.2">
      <c r="A267" s="3"/>
    </row>
    <row r="268" spans="1:1" ht="16" x14ac:dyDescent="0.2">
      <c r="A268" s="3"/>
    </row>
    <row r="269" spans="1:1" ht="16" x14ac:dyDescent="0.2">
      <c r="A269" s="3"/>
    </row>
    <row r="270" spans="1:1" ht="16" x14ac:dyDescent="0.2">
      <c r="A270" s="3"/>
    </row>
    <row r="271" spans="1:1" ht="16" x14ac:dyDescent="0.2">
      <c r="A271" s="3"/>
    </row>
    <row r="272" spans="1:1" ht="16" x14ac:dyDescent="0.2">
      <c r="A272" s="3"/>
    </row>
    <row r="273" spans="1:1" ht="16" x14ac:dyDescent="0.2">
      <c r="A273" s="3"/>
    </row>
    <row r="274" spans="1:1" ht="16" x14ac:dyDescent="0.2">
      <c r="A274" s="3"/>
    </row>
    <row r="275" spans="1:1" ht="16" x14ac:dyDescent="0.2">
      <c r="A275" s="3"/>
    </row>
    <row r="276" spans="1:1" ht="16" x14ac:dyDescent="0.2">
      <c r="A276" s="3"/>
    </row>
    <row r="277" spans="1:1" ht="16" x14ac:dyDescent="0.2">
      <c r="A277" s="3"/>
    </row>
    <row r="278" spans="1:1" ht="16" x14ac:dyDescent="0.2">
      <c r="A278" s="3"/>
    </row>
    <row r="279" spans="1:1" ht="16" x14ac:dyDescent="0.2">
      <c r="A279" s="3"/>
    </row>
    <row r="280" spans="1:1" ht="16" x14ac:dyDescent="0.2">
      <c r="A280" s="3"/>
    </row>
    <row r="281" spans="1:1" ht="16" x14ac:dyDescent="0.2">
      <c r="A281" s="3"/>
    </row>
    <row r="282" spans="1:1" ht="16" x14ac:dyDescent="0.2">
      <c r="A282" s="3"/>
    </row>
    <row r="283" spans="1:1" ht="16" x14ac:dyDescent="0.2">
      <c r="A283" s="3"/>
    </row>
    <row r="284" spans="1:1" ht="16" x14ac:dyDescent="0.2">
      <c r="A284" s="3"/>
    </row>
    <row r="285" spans="1:1" ht="16" x14ac:dyDescent="0.2">
      <c r="A285" s="3"/>
    </row>
    <row r="286" spans="1:1" ht="16" x14ac:dyDescent="0.2">
      <c r="A286" s="3"/>
    </row>
    <row r="287" spans="1:1" ht="16" x14ac:dyDescent="0.2">
      <c r="A287" s="3"/>
    </row>
    <row r="288" spans="1:1" ht="16" x14ac:dyDescent="0.2">
      <c r="A288" s="3"/>
    </row>
    <row r="289" spans="1:1" ht="16" x14ac:dyDescent="0.2">
      <c r="A289" s="3"/>
    </row>
    <row r="290" spans="1:1" ht="16" x14ac:dyDescent="0.2">
      <c r="A290" s="3"/>
    </row>
    <row r="291" spans="1:1" ht="16" x14ac:dyDescent="0.2">
      <c r="A291" s="3"/>
    </row>
    <row r="292" spans="1:1" ht="16" x14ac:dyDescent="0.2">
      <c r="A292" s="3"/>
    </row>
    <row r="293" spans="1:1" ht="16" x14ac:dyDescent="0.2">
      <c r="A293" s="3"/>
    </row>
    <row r="294" spans="1:1" ht="16" x14ac:dyDescent="0.2">
      <c r="A294" s="3"/>
    </row>
    <row r="295" spans="1:1" ht="16" x14ac:dyDescent="0.2">
      <c r="A295" s="3"/>
    </row>
    <row r="296" spans="1:1" ht="16" x14ac:dyDescent="0.2">
      <c r="A296" s="3"/>
    </row>
    <row r="297" spans="1:1" ht="16" x14ac:dyDescent="0.2">
      <c r="A297" s="3"/>
    </row>
    <row r="298" spans="1:1" ht="16" x14ac:dyDescent="0.2">
      <c r="A298" s="3"/>
    </row>
    <row r="299" spans="1:1" ht="16" x14ac:dyDescent="0.2">
      <c r="A299" s="3"/>
    </row>
    <row r="300" spans="1:1" ht="16" x14ac:dyDescent="0.2">
      <c r="A300" s="3"/>
    </row>
    <row r="301" spans="1:1" ht="16" x14ac:dyDescent="0.2">
      <c r="A301" s="3"/>
    </row>
    <row r="302" spans="1:1" ht="16" x14ac:dyDescent="0.2">
      <c r="A302" s="3"/>
    </row>
    <row r="303" spans="1:1" ht="16" x14ac:dyDescent="0.2">
      <c r="A303" s="3"/>
    </row>
    <row r="304" spans="1:1" ht="16" x14ac:dyDescent="0.2">
      <c r="A304" s="3"/>
    </row>
    <row r="305" spans="1:1" ht="16" x14ac:dyDescent="0.2">
      <c r="A305" s="3"/>
    </row>
    <row r="306" spans="1:1" ht="16" x14ac:dyDescent="0.2">
      <c r="A306" s="3"/>
    </row>
    <row r="307" spans="1:1" ht="16" x14ac:dyDescent="0.2">
      <c r="A307" s="3"/>
    </row>
    <row r="308" spans="1:1" ht="16" x14ac:dyDescent="0.2">
      <c r="A308" s="3"/>
    </row>
    <row r="309" spans="1:1" ht="16" x14ac:dyDescent="0.2">
      <c r="A309" s="3"/>
    </row>
    <row r="310" spans="1:1" ht="16" x14ac:dyDescent="0.2">
      <c r="A310" s="3"/>
    </row>
    <row r="311" spans="1:1" ht="16" x14ac:dyDescent="0.2">
      <c r="A311" s="3"/>
    </row>
    <row r="312" spans="1:1" ht="16" x14ac:dyDescent="0.2">
      <c r="A312" s="3"/>
    </row>
    <row r="313" spans="1:1" ht="16" x14ac:dyDescent="0.2">
      <c r="A313" s="3"/>
    </row>
    <row r="314" spans="1:1" ht="16" x14ac:dyDescent="0.2">
      <c r="A314" s="3"/>
    </row>
    <row r="315" spans="1:1" ht="16" x14ac:dyDescent="0.2">
      <c r="A315" s="3"/>
    </row>
    <row r="316" spans="1:1" ht="16" x14ac:dyDescent="0.2">
      <c r="A316" s="3"/>
    </row>
    <row r="317" spans="1:1" ht="16" x14ac:dyDescent="0.2">
      <c r="A317" s="3"/>
    </row>
    <row r="318" spans="1:1" ht="16" x14ac:dyDescent="0.2">
      <c r="A318" s="3"/>
    </row>
    <row r="319" spans="1:1" ht="16" x14ac:dyDescent="0.2">
      <c r="A319" s="3"/>
    </row>
    <row r="320" spans="1:1" ht="16" x14ac:dyDescent="0.2">
      <c r="A320" s="3"/>
    </row>
    <row r="321" spans="1:1" ht="16" x14ac:dyDescent="0.2">
      <c r="A321" s="3"/>
    </row>
    <row r="322" spans="1:1" ht="16" x14ac:dyDescent="0.2">
      <c r="A322" s="3"/>
    </row>
    <row r="323" spans="1:1" ht="16" x14ac:dyDescent="0.2">
      <c r="A323" s="3"/>
    </row>
    <row r="324" spans="1:1" ht="16" x14ac:dyDescent="0.2">
      <c r="A324" s="3"/>
    </row>
    <row r="325" spans="1:1" ht="16" x14ac:dyDescent="0.2">
      <c r="A325" s="3"/>
    </row>
    <row r="326" spans="1:1" ht="16" x14ac:dyDescent="0.2">
      <c r="A326" s="3"/>
    </row>
    <row r="327" spans="1:1" ht="16" x14ac:dyDescent="0.2">
      <c r="A327" s="3"/>
    </row>
    <row r="328" spans="1:1" ht="16" x14ac:dyDescent="0.2">
      <c r="A328" s="3"/>
    </row>
    <row r="329" spans="1:1" ht="16" x14ac:dyDescent="0.2">
      <c r="A329" s="3"/>
    </row>
    <row r="330" spans="1:1" ht="16" x14ac:dyDescent="0.2">
      <c r="A330" s="3"/>
    </row>
    <row r="331" spans="1:1" ht="16" x14ac:dyDescent="0.2">
      <c r="A331" s="3"/>
    </row>
    <row r="332" spans="1:1" ht="16" x14ac:dyDescent="0.2">
      <c r="A332" s="3"/>
    </row>
    <row r="333" spans="1:1" ht="16" x14ac:dyDescent="0.2">
      <c r="A333" s="3"/>
    </row>
    <row r="334" spans="1:1" ht="16" x14ac:dyDescent="0.2">
      <c r="A334" s="3"/>
    </row>
    <row r="335" spans="1:1" ht="16" x14ac:dyDescent="0.2">
      <c r="A335" s="3"/>
    </row>
    <row r="336" spans="1:1" ht="16" x14ac:dyDescent="0.2">
      <c r="A336" s="3"/>
    </row>
    <row r="337" spans="1:1" ht="16" x14ac:dyDescent="0.2">
      <c r="A337" s="3"/>
    </row>
    <row r="338" spans="1:1" ht="16" x14ac:dyDescent="0.2">
      <c r="A338" s="3"/>
    </row>
    <row r="339" spans="1:1" ht="16" x14ac:dyDescent="0.2">
      <c r="A339" s="3"/>
    </row>
    <row r="340" spans="1:1" ht="16" x14ac:dyDescent="0.2">
      <c r="A340" s="3"/>
    </row>
    <row r="341" spans="1:1" ht="16" x14ac:dyDescent="0.2">
      <c r="A341" s="3"/>
    </row>
    <row r="342" spans="1:1" ht="16" x14ac:dyDescent="0.2">
      <c r="A342" s="3"/>
    </row>
    <row r="343" spans="1:1" ht="16" x14ac:dyDescent="0.2">
      <c r="A343" s="3"/>
    </row>
    <row r="344" spans="1:1" ht="16" x14ac:dyDescent="0.2">
      <c r="A344" s="3"/>
    </row>
    <row r="345" spans="1:1" ht="16" x14ac:dyDescent="0.2">
      <c r="A345" s="3"/>
    </row>
    <row r="346" spans="1:1" ht="16" x14ac:dyDescent="0.2">
      <c r="A346" s="3"/>
    </row>
    <row r="347" spans="1:1" ht="16" x14ac:dyDescent="0.2">
      <c r="A347" s="3"/>
    </row>
    <row r="348" spans="1:1" ht="16" x14ac:dyDescent="0.2">
      <c r="A348" s="3"/>
    </row>
    <row r="349" spans="1:1" ht="16" x14ac:dyDescent="0.2">
      <c r="A349" s="3"/>
    </row>
    <row r="350" spans="1:1" ht="16" x14ac:dyDescent="0.2">
      <c r="A350" s="3"/>
    </row>
    <row r="351" spans="1:1" ht="16" x14ac:dyDescent="0.2">
      <c r="A351" s="3"/>
    </row>
    <row r="352" spans="1:1" ht="16" x14ac:dyDescent="0.2">
      <c r="A352" s="3"/>
    </row>
    <row r="353" spans="1:1" ht="16" x14ac:dyDescent="0.2">
      <c r="A353" s="3"/>
    </row>
    <row r="354" spans="1:1" ht="16" x14ac:dyDescent="0.2">
      <c r="A354" s="3"/>
    </row>
    <row r="355" spans="1:1" ht="16" x14ac:dyDescent="0.2">
      <c r="A355" s="3"/>
    </row>
    <row r="356" spans="1:1" ht="16" x14ac:dyDescent="0.2">
      <c r="A356" s="3"/>
    </row>
    <row r="357" spans="1:1" ht="16" x14ac:dyDescent="0.2">
      <c r="A357" s="3"/>
    </row>
    <row r="358" spans="1:1" ht="16" x14ac:dyDescent="0.2">
      <c r="A358" s="3"/>
    </row>
    <row r="359" spans="1:1" ht="16" x14ac:dyDescent="0.2">
      <c r="A359" s="3"/>
    </row>
    <row r="360" spans="1:1" ht="16" x14ac:dyDescent="0.2">
      <c r="A360" s="3"/>
    </row>
    <row r="361" spans="1:1" ht="16" x14ac:dyDescent="0.2">
      <c r="A361" s="3"/>
    </row>
    <row r="362" spans="1:1" ht="16" x14ac:dyDescent="0.2">
      <c r="A362" s="3"/>
    </row>
    <row r="363" spans="1:1" ht="16" x14ac:dyDescent="0.2">
      <c r="A363" s="3"/>
    </row>
    <row r="364" spans="1:1" ht="16" x14ac:dyDescent="0.2">
      <c r="A364" s="3"/>
    </row>
    <row r="365" spans="1:1" ht="16" x14ac:dyDescent="0.2">
      <c r="A365" s="3"/>
    </row>
    <row r="366" spans="1:1" ht="16" x14ac:dyDescent="0.2">
      <c r="A366" s="3"/>
    </row>
    <row r="367" spans="1:1" ht="16" x14ac:dyDescent="0.2">
      <c r="A367" s="3"/>
    </row>
    <row r="368" spans="1:1" ht="16" x14ac:dyDescent="0.2">
      <c r="A368" s="3"/>
    </row>
    <row r="369" spans="1:1" ht="16" x14ac:dyDescent="0.2">
      <c r="A369" s="3"/>
    </row>
    <row r="370" spans="1:1" ht="16" x14ac:dyDescent="0.2">
      <c r="A370" s="3"/>
    </row>
    <row r="371" spans="1:1" ht="16" x14ac:dyDescent="0.2">
      <c r="A371" s="3"/>
    </row>
    <row r="372" spans="1:1" ht="16" x14ac:dyDescent="0.2">
      <c r="A372" s="3"/>
    </row>
    <row r="373" spans="1:1" ht="16" x14ac:dyDescent="0.2">
      <c r="A373" s="3"/>
    </row>
    <row r="374" spans="1:1" ht="16" x14ac:dyDescent="0.2">
      <c r="A374" s="3"/>
    </row>
    <row r="375" spans="1:1" ht="16" x14ac:dyDescent="0.2">
      <c r="A375" s="3"/>
    </row>
    <row r="376" spans="1:1" ht="16" x14ac:dyDescent="0.2">
      <c r="A376" s="3"/>
    </row>
    <row r="377" spans="1:1" ht="16" x14ac:dyDescent="0.2">
      <c r="A377" s="3"/>
    </row>
    <row r="378" spans="1:1" ht="16" x14ac:dyDescent="0.2">
      <c r="A378" s="3"/>
    </row>
    <row r="379" spans="1:1" ht="16" x14ac:dyDescent="0.2">
      <c r="A379" s="3"/>
    </row>
    <row r="380" spans="1:1" ht="16" x14ac:dyDescent="0.2">
      <c r="A380" s="3"/>
    </row>
    <row r="381" spans="1:1" ht="16" x14ac:dyDescent="0.2">
      <c r="A381" s="3"/>
    </row>
    <row r="382" spans="1:1" ht="16" x14ac:dyDescent="0.2">
      <c r="A382" s="3"/>
    </row>
    <row r="383" spans="1:1" ht="16" x14ac:dyDescent="0.2">
      <c r="A383" s="3"/>
    </row>
    <row r="384" spans="1:1" ht="16" x14ac:dyDescent="0.2">
      <c r="A384" s="3"/>
    </row>
    <row r="385" spans="1:1" ht="16" x14ac:dyDescent="0.2">
      <c r="A385" s="3"/>
    </row>
    <row r="386" spans="1:1" ht="16" x14ac:dyDescent="0.2">
      <c r="A386" s="3"/>
    </row>
    <row r="387" spans="1:1" ht="16" x14ac:dyDescent="0.2">
      <c r="A387" s="3"/>
    </row>
    <row r="388" spans="1:1" ht="16" x14ac:dyDescent="0.2">
      <c r="A388" s="3"/>
    </row>
    <row r="389" spans="1:1" ht="16" x14ac:dyDescent="0.2">
      <c r="A389" s="3"/>
    </row>
    <row r="390" spans="1:1" ht="16" x14ac:dyDescent="0.2">
      <c r="A390" s="3"/>
    </row>
    <row r="391" spans="1:1" ht="16" x14ac:dyDescent="0.2">
      <c r="A391" s="3"/>
    </row>
    <row r="392" spans="1:1" ht="16" x14ac:dyDescent="0.2">
      <c r="A392" s="3"/>
    </row>
    <row r="393" spans="1:1" ht="16" x14ac:dyDescent="0.2">
      <c r="A393" s="3"/>
    </row>
    <row r="394" spans="1:1" ht="16" x14ac:dyDescent="0.2">
      <c r="A394" s="3"/>
    </row>
    <row r="395" spans="1:1" ht="16" x14ac:dyDescent="0.2">
      <c r="A395" s="3"/>
    </row>
    <row r="396" spans="1:1" ht="16" x14ac:dyDescent="0.2">
      <c r="A396" s="3"/>
    </row>
    <row r="397" spans="1:1" ht="16" x14ac:dyDescent="0.2">
      <c r="A397" s="3"/>
    </row>
    <row r="398" spans="1:1" ht="16" x14ac:dyDescent="0.2">
      <c r="A398" s="3"/>
    </row>
    <row r="399" spans="1:1" ht="16" x14ac:dyDescent="0.2">
      <c r="A399" s="3"/>
    </row>
    <row r="400" spans="1:1" ht="16" x14ac:dyDescent="0.2">
      <c r="A400" s="3"/>
    </row>
    <row r="401" spans="1:1" ht="16" x14ac:dyDescent="0.2">
      <c r="A401" s="3"/>
    </row>
    <row r="402" spans="1:1" ht="16" x14ac:dyDescent="0.2">
      <c r="A402" s="3"/>
    </row>
    <row r="403" spans="1:1" ht="16" x14ac:dyDescent="0.2">
      <c r="A403" s="3"/>
    </row>
    <row r="404" spans="1:1" ht="16" x14ac:dyDescent="0.2">
      <c r="A404" s="3"/>
    </row>
    <row r="405" spans="1:1" ht="16" x14ac:dyDescent="0.2">
      <c r="A405" s="3"/>
    </row>
    <row r="406" spans="1:1" ht="16" x14ac:dyDescent="0.2">
      <c r="A406" s="3"/>
    </row>
    <row r="407" spans="1:1" ht="16" x14ac:dyDescent="0.2">
      <c r="A407" s="3"/>
    </row>
    <row r="408" spans="1:1" ht="16" x14ac:dyDescent="0.2">
      <c r="A408" s="3"/>
    </row>
    <row r="409" spans="1:1" ht="16" x14ac:dyDescent="0.2">
      <c r="A409" s="3"/>
    </row>
    <row r="410" spans="1:1" ht="16" x14ac:dyDescent="0.2">
      <c r="A410" s="3"/>
    </row>
    <row r="411" spans="1:1" ht="16" x14ac:dyDescent="0.2">
      <c r="A411" s="3"/>
    </row>
    <row r="412" spans="1:1" ht="16" x14ac:dyDescent="0.2">
      <c r="A412" s="3"/>
    </row>
    <row r="413" spans="1:1" ht="16" x14ac:dyDescent="0.2">
      <c r="A413" s="3"/>
    </row>
    <row r="414" spans="1:1" ht="16" x14ac:dyDescent="0.2">
      <c r="A414" s="3"/>
    </row>
    <row r="415" spans="1:1" ht="16" x14ac:dyDescent="0.2">
      <c r="A415" s="3"/>
    </row>
    <row r="416" spans="1:1" ht="16" x14ac:dyDescent="0.2">
      <c r="A416" s="3"/>
    </row>
    <row r="417" spans="1:1" ht="16" x14ac:dyDescent="0.2">
      <c r="A417" s="3"/>
    </row>
    <row r="418" spans="1:1" ht="16" x14ac:dyDescent="0.2">
      <c r="A418" s="3"/>
    </row>
    <row r="419" spans="1:1" ht="16" x14ac:dyDescent="0.2">
      <c r="A419" s="3"/>
    </row>
    <row r="420" spans="1:1" ht="16" x14ac:dyDescent="0.2">
      <c r="A420" s="3"/>
    </row>
    <row r="421" spans="1:1" ht="16" x14ac:dyDescent="0.2">
      <c r="A421" s="3"/>
    </row>
    <row r="422" spans="1:1" ht="16" x14ac:dyDescent="0.2">
      <c r="A422" s="3"/>
    </row>
    <row r="423" spans="1:1" ht="16" x14ac:dyDescent="0.2">
      <c r="A423" s="3"/>
    </row>
    <row r="424" spans="1:1" ht="16" x14ac:dyDescent="0.2">
      <c r="A424" s="3"/>
    </row>
    <row r="425" spans="1:1" ht="16" x14ac:dyDescent="0.2">
      <c r="A425" s="3"/>
    </row>
    <row r="426" spans="1:1" ht="16" x14ac:dyDescent="0.2">
      <c r="A426" s="3"/>
    </row>
    <row r="427" spans="1:1" ht="16" x14ac:dyDescent="0.2">
      <c r="A427" s="3"/>
    </row>
    <row r="428" spans="1:1" ht="16" x14ac:dyDescent="0.2">
      <c r="A428" s="3"/>
    </row>
    <row r="429" spans="1:1" ht="16" x14ac:dyDescent="0.2">
      <c r="A429" s="3"/>
    </row>
    <row r="430" spans="1:1" ht="16" x14ac:dyDescent="0.2">
      <c r="A430" s="3"/>
    </row>
    <row r="431" spans="1:1" ht="16" x14ac:dyDescent="0.2">
      <c r="A431" s="3"/>
    </row>
    <row r="432" spans="1:1" ht="16" x14ac:dyDescent="0.2">
      <c r="A432" s="3"/>
    </row>
    <row r="433" spans="1:1" ht="16" x14ac:dyDescent="0.2">
      <c r="A433" s="3"/>
    </row>
    <row r="434" spans="1:1" ht="16" x14ac:dyDescent="0.2">
      <c r="A434" s="3"/>
    </row>
    <row r="435" spans="1:1" ht="16" x14ac:dyDescent="0.2">
      <c r="A435" s="3"/>
    </row>
    <row r="436" spans="1:1" ht="16" x14ac:dyDescent="0.2">
      <c r="A436" s="3"/>
    </row>
    <row r="437" spans="1:1" ht="16" x14ac:dyDescent="0.2">
      <c r="A437" s="3"/>
    </row>
    <row r="438" spans="1:1" ht="16" x14ac:dyDescent="0.2">
      <c r="A438" s="3"/>
    </row>
    <row r="439" spans="1:1" ht="16" x14ac:dyDescent="0.2">
      <c r="A439" s="3"/>
    </row>
    <row r="440" spans="1:1" ht="16" x14ac:dyDescent="0.2">
      <c r="A440" s="3"/>
    </row>
    <row r="441" spans="1:1" ht="16" x14ac:dyDescent="0.2">
      <c r="A441" s="3"/>
    </row>
    <row r="442" spans="1:1" ht="16" x14ac:dyDescent="0.2">
      <c r="A442" s="3"/>
    </row>
    <row r="443" spans="1:1" ht="16" x14ac:dyDescent="0.2">
      <c r="A443" s="3"/>
    </row>
    <row r="444" spans="1:1" ht="16" x14ac:dyDescent="0.2">
      <c r="A444" s="3"/>
    </row>
    <row r="445" spans="1:1" ht="16" x14ac:dyDescent="0.2">
      <c r="A445" s="3"/>
    </row>
    <row r="446" spans="1:1" ht="16" x14ac:dyDescent="0.2">
      <c r="A446" s="3"/>
    </row>
    <row r="447" spans="1:1" ht="16" x14ac:dyDescent="0.2">
      <c r="A447" s="3"/>
    </row>
    <row r="448" spans="1:1" ht="16" x14ac:dyDescent="0.2">
      <c r="A448" s="3"/>
    </row>
    <row r="449" spans="1:1" ht="16" x14ac:dyDescent="0.2">
      <c r="A449" s="3"/>
    </row>
    <row r="450" spans="1:1" ht="16" x14ac:dyDescent="0.2">
      <c r="A450" s="3"/>
    </row>
    <row r="451" spans="1:1" ht="16" x14ac:dyDescent="0.2">
      <c r="A451" s="3"/>
    </row>
    <row r="452" spans="1:1" ht="16" x14ac:dyDescent="0.2">
      <c r="A452" s="3"/>
    </row>
    <row r="453" spans="1:1" ht="16" x14ac:dyDescent="0.2">
      <c r="A453" s="3"/>
    </row>
    <row r="454" spans="1:1" ht="16" x14ac:dyDescent="0.2">
      <c r="A454" s="3"/>
    </row>
    <row r="455" spans="1:1" ht="16" x14ac:dyDescent="0.2">
      <c r="A455" s="3"/>
    </row>
    <row r="456" spans="1:1" ht="16" x14ac:dyDescent="0.2">
      <c r="A456" s="3"/>
    </row>
    <row r="457" spans="1:1" ht="16" x14ac:dyDescent="0.2">
      <c r="A457" s="3"/>
    </row>
    <row r="458" spans="1:1" ht="16" x14ac:dyDescent="0.2">
      <c r="A458" s="3"/>
    </row>
    <row r="459" spans="1:1" ht="16" x14ac:dyDescent="0.2">
      <c r="A459" s="3"/>
    </row>
    <row r="460" spans="1:1" ht="16" x14ac:dyDescent="0.2">
      <c r="A460" s="3"/>
    </row>
    <row r="461" spans="1:1" ht="16" x14ac:dyDescent="0.2">
      <c r="A461" s="3"/>
    </row>
    <row r="462" spans="1:1" ht="16" x14ac:dyDescent="0.2">
      <c r="A462" s="3"/>
    </row>
    <row r="463" spans="1:1" ht="16" x14ac:dyDescent="0.2">
      <c r="A463" s="3"/>
    </row>
    <row r="464" spans="1:1" ht="16" x14ac:dyDescent="0.2">
      <c r="A464" s="3"/>
    </row>
    <row r="465" spans="1:1" ht="16" x14ac:dyDescent="0.2">
      <c r="A465" s="3"/>
    </row>
    <row r="466" spans="1:1" ht="16" x14ac:dyDescent="0.2">
      <c r="A466" s="3"/>
    </row>
    <row r="467" spans="1:1" ht="16" x14ac:dyDescent="0.2">
      <c r="A467" s="3"/>
    </row>
    <row r="468" spans="1:1" ht="16" x14ac:dyDescent="0.2">
      <c r="A468" s="3"/>
    </row>
    <row r="469" spans="1:1" ht="16" x14ac:dyDescent="0.2">
      <c r="A469" s="3"/>
    </row>
    <row r="470" spans="1:1" ht="16" x14ac:dyDescent="0.2">
      <c r="A470" s="3"/>
    </row>
    <row r="471" spans="1:1" ht="16" x14ac:dyDescent="0.2">
      <c r="A471" s="3"/>
    </row>
    <row r="472" spans="1:1" ht="16" x14ac:dyDescent="0.2">
      <c r="A472" s="3"/>
    </row>
    <row r="473" spans="1:1" ht="16" x14ac:dyDescent="0.2">
      <c r="A473" s="3"/>
    </row>
    <row r="474" spans="1:1" ht="16" x14ac:dyDescent="0.2">
      <c r="A474" s="3"/>
    </row>
    <row r="475" spans="1:1" ht="16" x14ac:dyDescent="0.2">
      <c r="A475" s="3"/>
    </row>
    <row r="476" spans="1:1" ht="16" x14ac:dyDescent="0.2">
      <c r="A476" s="3"/>
    </row>
    <row r="477" spans="1:1" ht="16" x14ac:dyDescent="0.2">
      <c r="A477" s="3"/>
    </row>
    <row r="478" spans="1:1" ht="16" x14ac:dyDescent="0.2">
      <c r="A478" s="3"/>
    </row>
    <row r="479" spans="1:1" ht="16" x14ac:dyDescent="0.2">
      <c r="A479" s="3"/>
    </row>
    <row r="480" spans="1:1" ht="16" x14ac:dyDescent="0.2">
      <c r="A480" s="3"/>
    </row>
    <row r="481" spans="1:1" ht="16" x14ac:dyDescent="0.2">
      <c r="A481" s="3"/>
    </row>
    <row r="482" spans="1:1" ht="16" x14ac:dyDescent="0.2">
      <c r="A482" s="3"/>
    </row>
    <row r="483" spans="1:1" ht="16" x14ac:dyDescent="0.2">
      <c r="A483" s="3"/>
    </row>
    <row r="484" spans="1:1" ht="16" x14ac:dyDescent="0.2">
      <c r="A484" s="3"/>
    </row>
    <row r="485" spans="1:1" ht="16" x14ac:dyDescent="0.2">
      <c r="A485" s="3"/>
    </row>
    <row r="486" spans="1:1" ht="16" x14ac:dyDescent="0.2">
      <c r="A486" s="3"/>
    </row>
    <row r="487" spans="1:1" ht="16" x14ac:dyDescent="0.2">
      <c r="A487" s="3"/>
    </row>
    <row r="488" spans="1:1" ht="16" x14ac:dyDescent="0.2">
      <c r="A488" s="3"/>
    </row>
    <row r="489" spans="1:1" ht="16" x14ac:dyDescent="0.2">
      <c r="A489" s="3"/>
    </row>
    <row r="490" spans="1:1" ht="16" x14ac:dyDescent="0.2">
      <c r="A490" s="3"/>
    </row>
    <row r="491" spans="1:1" ht="16" x14ac:dyDescent="0.2">
      <c r="A491" s="3"/>
    </row>
    <row r="492" spans="1:1" ht="16" x14ac:dyDescent="0.2">
      <c r="A492" s="3"/>
    </row>
    <row r="493" spans="1:1" ht="16" x14ac:dyDescent="0.2">
      <c r="A493" s="3"/>
    </row>
    <row r="494" spans="1:1" ht="16" x14ac:dyDescent="0.2">
      <c r="A494" s="3"/>
    </row>
    <row r="495" spans="1:1" ht="16" x14ac:dyDescent="0.2">
      <c r="A495" s="3"/>
    </row>
    <row r="496" spans="1:1" ht="16" x14ac:dyDescent="0.2">
      <c r="A496" s="3"/>
    </row>
    <row r="497" spans="1:1" ht="16" x14ac:dyDescent="0.2">
      <c r="A497" s="3"/>
    </row>
    <row r="498" spans="1:1" ht="16" x14ac:dyDescent="0.2">
      <c r="A498" s="3"/>
    </row>
    <row r="499" spans="1:1" ht="16" x14ac:dyDescent="0.2">
      <c r="A499" s="3"/>
    </row>
    <row r="500" spans="1:1" ht="16" x14ac:dyDescent="0.2">
      <c r="A500" s="3"/>
    </row>
    <row r="501" spans="1:1" ht="16" x14ac:dyDescent="0.2">
      <c r="A501" s="3"/>
    </row>
    <row r="502" spans="1:1" ht="16" x14ac:dyDescent="0.2">
      <c r="A502" s="3"/>
    </row>
    <row r="503" spans="1:1" ht="16" x14ac:dyDescent="0.2">
      <c r="A503" s="3"/>
    </row>
    <row r="504" spans="1:1" ht="16" x14ac:dyDescent="0.2">
      <c r="A504" s="3"/>
    </row>
    <row r="505" spans="1:1" ht="16" x14ac:dyDescent="0.2">
      <c r="A505" s="3"/>
    </row>
    <row r="506" spans="1:1" ht="16" x14ac:dyDescent="0.2">
      <c r="A506" s="3"/>
    </row>
    <row r="507" spans="1:1" ht="16" x14ac:dyDescent="0.2">
      <c r="A507" s="3"/>
    </row>
    <row r="508" spans="1:1" ht="16" x14ac:dyDescent="0.2">
      <c r="A508" s="3"/>
    </row>
    <row r="509" spans="1:1" ht="16" x14ac:dyDescent="0.2">
      <c r="A509" s="3"/>
    </row>
    <row r="510" spans="1:1" ht="16" x14ac:dyDescent="0.2">
      <c r="A510" s="3"/>
    </row>
    <row r="511" spans="1:1" ht="16" x14ac:dyDescent="0.2">
      <c r="A511" s="3"/>
    </row>
    <row r="512" spans="1:1" ht="16" x14ac:dyDescent="0.2">
      <c r="A512" s="3"/>
    </row>
    <row r="513" spans="1:1" ht="16" x14ac:dyDescent="0.2">
      <c r="A513" s="3"/>
    </row>
    <row r="514" spans="1:1" ht="16" x14ac:dyDescent="0.2">
      <c r="A514" s="3"/>
    </row>
    <row r="515" spans="1:1" ht="16" x14ac:dyDescent="0.2">
      <c r="A515" s="3"/>
    </row>
    <row r="516" spans="1:1" ht="16" x14ac:dyDescent="0.2">
      <c r="A516" s="3"/>
    </row>
    <row r="517" spans="1:1" ht="16" x14ac:dyDescent="0.2">
      <c r="A517" s="3"/>
    </row>
    <row r="518" spans="1:1" ht="16" x14ac:dyDescent="0.2">
      <c r="A518" s="3"/>
    </row>
    <row r="519" spans="1:1" ht="16" x14ac:dyDescent="0.2">
      <c r="A519" s="3"/>
    </row>
    <row r="520" spans="1:1" ht="16" x14ac:dyDescent="0.2">
      <c r="A520" s="3"/>
    </row>
    <row r="521" spans="1:1" ht="16" x14ac:dyDescent="0.2">
      <c r="A521" s="3"/>
    </row>
    <row r="522" spans="1:1" ht="16" x14ac:dyDescent="0.2">
      <c r="A522" s="3"/>
    </row>
    <row r="523" spans="1:1" ht="16" x14ac:dyDescent="0.2">
      <c r="A523" s="3"/>
    </row>
    <row r="524" spans="1:1" ht="16" x14ac:dyDescent="0.2">
      <c r="A524" s="3"/>
    </row>
    <row r="525" spans="1:1" ht="16" x14ac:dyDescent="0.2">
      <c r="A525" s="3"/>
    </row>
    <row r="526" spans="1:1" ht="16" x14ac:dyDescent="0.2">
      <c r="A526" s="3"/>
    </row>
    <row r="527" spans="1:1" ht="16" x14ac:dyDescent="0.2">
      <c r="A527" s="3"/>
    </row>
    <row r="528" spans="1:1" ht="16" x14ac:dyDescent="0.2">
      <c r="A528" s="3"/>
    </row>
    <row r="529" spans="1:1" ht="16" x14ac:dyDescent="0.2">
      <c r="A529" s="3"/>
    </row>
    <row r="530" spans="1:1" ht="16" x14ac:dyDescent="0.2">
      <c r="A530" s="3"/>
    </row>
    <row r="531" spans="1:1" ht="16" x14ac:dyDescent="0.2">
      <c r="A531" s="3"/>
    </row>
    <row r="532" spans="1:1" ht="16" x14ac:dyDescent="0.2">
      <c r="A532" s="3"/>
    </row>
    <row r="533" spans="1:1" ht="16" x14ac:dyDescent="0.2">
      <c r="A533" s="3"/>
    </row>
    <row r="534" spans="1:1" ht="16" x14ac:dyDescent="0.2">
      <c r="A534" s="3"/>
    </row>
    <row r="535" spans="1:1" ht="16" x14ac:dyDescent="0.2">
      <c r="A535" s="3"/>
    </row>
    <row r="536" spans="1:1" ht="16" x14ac:dyDescent="0.2">
      <c r="A536" s="3"/>
    </row>
    <row r="537" spans="1:1" ht="16" x14ac:dyDescent="0.2">
      <c r="A537" s="3"/>
    </row>
    <row r="538" spans="1:1" ht="16" x14ac:dyDescent="0.2">
      <c r="A538" s="3"/>
    </row>
    <row r="539" spans="1:1" ht="16" x14ac:dyDescent="0.2">
      <c r="A539" s="3"/>
    </row>
    <row r="540" spans="1:1" ht="16" x14ac:dyDescent="0.2">
      <c r="A540" s="3"/>
    </row>
    <row r="541" spans="1:1" ht="16" x14ac:dyDescent="0.2">
      <c r="A541" s="3"/>
    </row>
    <row r="542" spans="1:1" ht="16" x14ac:dyDescent="0.2">
      <c r="A542" s="3"/>
    </row>
    <row r="543" spans="1:1" ht="16" x14ac:dyDescent="0.2">
      <c r="A543" s="3"/>
    </row>
    <row r="544" spans="1:1" ht="16" x14ac:dyDescent="0.2">
      <c r="A544" s="3"/>
    </row>
    <row r="545" spans="1:1" ht="16" x14ac:dyDescent="0.2">
      <c r="A545" s="3"/>
    </row>
    <row r="546" spans="1:1" ht="16" x14ac:dyDescent="0.2">
      <c r="A546" s="3"/>
    </row>
    <row r="547" spans="1:1" ht="16" x14ac:dyDescent="0.2">
      <c r="A547" s="3"/>
    </row>
    <row r="548" spans="1:1" ht="16" x14ac:dyDescent="0.2">
      <c r="A548" s="3"/>
    </row>
    <row r="549" spans="1:1" ht="16" x14ac:dyDescent="0.2">
      <c r="A549" s="3"/>
    </row>
    <row r="550" spans="1:1" ht="16" x14ac:dyDescent="0.2">
      <c r="A550" s="3"/>
    </row>
    <row r="551" spans="1:1" ht="16" x14ac:dyDescent="0.2">
      <c r="A551" s="3"/>
    </row>
    <row r="552" spans="1:1" ht="16" x14ac:dyDescent="0.2">
      <c r="A552" s="3"/>
    </row>
    <row r="553" spans="1:1" ht="16" x14ac:dyDescent="0.2">
      <c r="A553" s="3"/>
    </row>
    <row r="554" spans="1:1" ht="16" x14ac:dyDescent="0.2">
      <c r="A554" s="3"/>
    </row>
    <row r="555" spans="1:1" ht="16" x14ac:dyDescent="0.2">
      <c r="A555" s="3"/>
    </row>
    <row r="556" spans="1:1" ht="16" x14ac:dyDescent="0.2">
      <c r="A556" s="3"/>
    </row>
    <row r="557" spans="1:1" ht="16" x14ac:dyDescent="0.2">
      <c r="A557" s="3"/>
    </row>
    <row r="558" spans="1:1" ht="16" x14ac:dyDescent="0.2">
      <c r="A558" s="3"/>
    </row>
    <row r="559" spans="1:1" ht="16" x14ac:dyDescent="0.2">
      <c r="A559" s="3"/>
    </row>
    <row r="560" spans="1:1" ht="16" x14ac:dyDescent="0.2">
      <c r="A560" s="3"/>
    </row>
    <row r="561" spans="1:1" ht="16" x14ac:dyDescent="0.2">
      <c r="A561" s="3"/>
    </row>
    <row r="562" spans="1:1" ht="16" x14ac:dyDescent="0.2">
      <c r="A562" s="3"/>
    </row>
    <row r="563" spans="1:1" ht="16" x14ac:dyDescent="0.2">
      <c r="A563" s="3"/>
    </row>
    <row r="564" spans="1:1" ht="16" x14ac:dyDescent="0.2">
      <c r="A564" s="3"/>
    </row>
    <row r="565" spans="1:1" ht="16" x14ac:dyDescent="0.2">
      <c r="A565" s="3"/>
    </row>
    <row r="566" spans="1:1" ht="16" x14ac:dyDescent="0.2">
      <c r="A566" s="3"/>
    </row>
    <row r="567" spans="1:1" ht="16" x14ac:dyDescent="0.2">
      <c r="A567" s="3"/>
    </row>
    <row r="568" spans="1:1" ht="16" x14ac:dyDescent="0.2">
      <c r="A568" s="3"/>
    </row>
    <row r="569" spans="1:1" ht="16" x14ac:dyDescent="0.2">
      <c r="A569" s="3"/>
    </row>
    <row r="570" spans="1:1" ht="16" x14ac:dyDescent="0.2">
      <c r="A570" s="3"/>
    </row>
    <row r="571" spans="1:1" ht="16" x14ac:dyDescent="0.2">
      <c r="A571" s="3"/>
    </row>
    <row r="572" spans="1:1" ht="16" x14ac:dyDescent="0.2">
      <c r="A572" s="3"/>
    </row>
    <row r="573" spans="1:1" ht="16" x14ac:dyDescent="0.2">
      <c r="A573" s="3"/>
    </row>
    <row r="574" spans="1:1" ht="16" x14ac:dyDescent="0.2">
      <c r="A574" s="3"/>
    </row>
    <row r="575" spans="1:1" ht="16" x14ac:dyDescent="0.2">
      <c r="A575" s="3"/>
    </row>
    <row r="576" spans="1:1" ht="16" x14ac:dyDescent="0.2">
      <c r="A576" s="3"/>
    </row>
    <row r="577" spans="1:1" ht="16" x14ac:dyDescent="0.2">
      <c r="A577" s="3"/>
    </row>
    <row r="578" spans="1:1" ht="16" x14ac:dyDescent="0.2">
      <c r="A578" s="3"/>
    </row>
    <row r="579" spans="1:1" ht="16" x14ac:dyDescent="0.2">
      <c r="A579" s="3"/>
    </row>
    <row r="580" spans="1:1" ht="16" x14ac:dyDescent="0.2">
      <c r="A580" s="3"/>
    </row>
    <row r="581" spans="1:1" ht="16" x14ac:dyDescent="0.2">
      <c r="A581" s="3"/>
    </row>
    <row r="582" spans="1:1" ht="16" x14ac:dyDescent="0.2">
      <c r="A582" s="3"/>
    </row>
    <row r="583" spans="1:1" ht="16" x14ac:dyDescent="0.2">
      <c r="A583" s="3"/>
    </row>
    <row r="584" spans="1:1" ht="16" x14ac:dyDescent="0.2">
      <c r="A584" s="3"/>
    </row>
    <row r="585" spans="1:1" ht="16" x14ac:dyDescent="0.2">
      <c r="A585" s="3"/>
    </row>
    <row r="586" spans="1:1" ht="16" x14ac:dyDescent="0.2">
      <c r="A586" s="3"/>
    </row>
    <row r="587" spans="1:1" ht="16" x14ac:dyDescent="0.2">
      <c r="A587" s="3"/>
    </row>
    <row r="588" spans="1:1" ht="16" x14ac:dyDescent="0.2">
      <c r="A588" s="3"/>
    </row>
    <row r="589" spans="1:1" ht="16" x14ac:dyDescent="0.2">
      <c r="A589" s="3"/>
    </row>
    <row r="590" spans="1:1" ht="16" x14ac:dyDescent="0.2">
      <c r="A590" s="3"/>
    </row>
    <row r="591" spans="1:1" ht="16" x14ac:dyDescent="0.2">
      <c r="A591" s="3"/>
    </row>
    <row r="592" spans="1:1" ht="16" x14ac:dyDescent="0.2">
      <c r="A592" s="3"/>
    </row>
    <row r="593" spans="1:1" ht="16" x14ac:dyDescent="0.2">
      <c r="A593" s="3"/>
    </row>
    <row r="594" spans="1:1" ht="16" x14ac:dyDescent="0.2">
      <c r="A594" s="3"/>
    </row>
    <row r="595" spans="1:1" ht="16" x14ac:dyDescent="0.2">
      <c r="A595" s="3"/>
    </row>
    <row r="596" spans="1:1" ht="16" x14ac:dyDescent="0.2">
      <c r="A596" s="3"/>
    </row>
    <row r="597" spans="1:1" ht="16" x14ac:dyDescent="0.2">
      <c r="A597" s="3"/>
    </row>
    <row r="598" spans="1:1" ht="16" x14ac:dyDescent="0.2">
      <c r="A598" s="3"/>
    </row>
    <row r="599" spans="1:1" ht="16" x14ac:dyDescent="0.2">
      <c r="A599" s="3"/>
    </row>
    <row r="600" spans="1:1" ht="16" x14ac:dyDescent="0.2">
      <c r="A600" s="3"/>
    </row>
    <row r="601" spans="1:1" ht="16" x14ac:dyDescent="0.2">
      <c r="A601" s="3"/>
    </row>
    <row r="602" spans="1:1" ht="16" x14ac:dyDescent="0.2">
      <c r="A602" s="3"/>
    </row>
    <row r="603" spans="1:1" ht="16" x14ac:dyDescent="0.2">
      <c r="A603" s="3"/>
    </row>
    <row r="604" spans="1:1" ht="16" x14ac:dyDescent="0.2">
      <c r="A604" s="3"/>
    </row>
    <row r="605" spans="1:1" ht="16" x14ac:dyDescent="0.2">
      <c r="A605" s="3"/>
    </row>
    <row r="606" spans="1:1" ht="16" x14ac:dyDescent="0.2">
      <c r="A606" s="3"/>
    </row>
    <row r="607" spans="1:1" ht="16" x14ac:dyDescent="0.2">
      <c r="A607" s="3"/>
    </row>
    <row r="608" spans="1:1" ht="16" x14ac:dyDescent="0.2">
      <c r="A608" s="3"/>
    </row>
    <row r="609" spans="1:1" ht="16" x14ac:dyDescent="0.2">
      <c r="A609" s="3"/>
    </row>
    <row r="610" spans="1:1" ht="16" x14ac:dyDescent="0.2">
      <c r="A610" s="3"/>
    </row>
    <row r="611" spans="1:1" ht="16" x14ac:dyDescent="0.2">
      <c r="A611" s="3"/>
    </row>
    <row r="612" spans="1:1" ht="16" x14ac:dyDescent="0.2">
      <c r="A612" s="3"/>
    </row>
    <row r="613" spans="1:1" ht="16" x14ac:dyDescent="0.2">
      <c r="A613" s="3"/>
    </row>
    <row r="614" spans="1:1" ht="16" x14ac:dyDescent="0.2">
      <c r="A614" s="3"/>
    </row>
    <row r="615" spans="1:1" ht="16" x14ac:dyDescent="0.2">
      <c r="A615" s="3"/>
    </row>
    <row r="616" spans="1:1" ht="16" x14ac:dyDescent="0.2">
      <c r="A616" s="3"/>
    </row>
    <row r="617" spans="1:1" ht="16" x14ac:dyDescent="0.2">
      <c r="A617" s="3"/>
    </row>
    <row r="618" spans="1:1" ht="16" x14ac:dyDescent="0.2">
      <c r="A618" s="3"/>
    </row>
    <row r="619" spans="1:1" ht="16" x14ac:dyDescent="0.2">
      <c r="A619" s="3"/>
    </row>
    <row r="620" spans="1:1" ht="16" x14ac:dyDescent="0.2">
      <c r="A620" s="3"/>
    </row>
    <row r="621" spans="1:1" ht="16" x14ac:dyDescent="0.2">
      <c r="A621" s="3"/>
    </row>
    <row r="622" spans="1:1" ht="16" x14ac:dyDescent="0.2">
      <c r="A622" s="3"/>
    </row>
    <row r="623" spans="1:1" ht="16" x14ac:dyDescent="0.2">
      <c r="A623" s="3"/>
    </row>
    <row r="624" spans="1:1" ht="16" x14ac:dyDescent="0.2">
      <c r="A624" s="3"/>
    </row>
    <row r="625" spans="1:1" ht="16" x14ac:dyDescent="0.2">
      <c r="A625" s="3"/>
    </row>
    <row r="626" spans="1:1" ht="16" x14ac:dyDescent="0.2">
      <c r="A626" s="3"/>
    </row>
    <row r="627" spans="1:1" ht="16" x14ac:dyDescent="0.2">
      <c r="A627" s="3"/>
    </row>
    <row r="628" spans="1:1" ht="16" x14ac:dyDescent="0.2">
      <c r="A628" s="3"/>
    </row>
    <row r="629" spans="1:1" ht="16" x14ac:dyDescent="0.2">
      <c r="A629" s="3"/>
    </row>
    <row r="630" spans="1:1" ht="16" x14ac:dyDescent="0.2">
      <c r="A630" s="3"/>
    </row>
    <row r="631" spans="1:1" ht="16" x14ac:dyDescent="0.2">
      <c r="A631" s="3"/>
    </row>
    <row r="632" spans="1:1" ht="16" x14ac:dyDescent="0.2">
      <c r="A632" s="3"/>
    </row>
    <row r="633" spans="1:1" ht="16" x14ac:dyDescent="0.2">
      <c r="A633" s="3"/>
    </row>
    <row r="634" spans="1:1" ht="16" x14ac:dyDescent="0.2">
      <c r="A634" s="3"/>
    </row>
    <row r="635" spans="1:1" ht="16" x14ac:dyDescent="0.2">
      <c r="A635" s="3"/>
    </row>
    <row r="636" spans="1:1" ht="16" x14ac:dyDescent="0.2">
      <c r="A636" s="3"/>
    </row>
    <row r="637" spans="1:1" ht="16" x14ac:dyDescent="0.2">
      <c r="A637" s="3"/>
    </row>
    <row r="638" spans="1:1" ht="16" x14ac:dyDescent="0.2">
      <c r="A638" s="3"/>
    </row>
    <row r="639" spans="1:1" ht="16" x14ac:dyDescent="0.2">
      <c r="A639" s="3"/>
    </row>
    <row r="640" spans="1:1" ht="16" x14ac:dyDescent="0.2">
      <c r="A640" s="3"/>
    </row>
    <row r="641" spans="1:1" ht="16" x14ac:dyDescent="0.2">
      <c r="A641" s="3"/>
    </row>
    <row r="642" spans="1:1" ht="16" x14ac:dyDescent="0.2">
      <c r="A642" s="3"/>
    </row>
    <row r="643" spans="1:1" ht="16" x14ac:dyDescent="0.2">
      <c r="A643" s="3"/>
    </row>
    <row r="644" spans="1:1" ht="16" x14ac:dyDescent="0.2">
      <c r="A644" s="3"/>
    </row>
    <row r="645" spans="1:1" ht="16" x14ac:dyDescent="0.2">
      <c r="A645" s="3"/>
    </row>
    <row r="646" spans="1:1" ht="16" x14ac:dyDescent="0.2">
      <c r="A646" s="3"/>
    </row>
    <row r="647" spans="1:1" ht="16" x14ac:dyDescent="0.2">
      <c r="A647" s="3"/>
    </row>
    <row r="648" spans="1:1" ht="16" x14ac:dyDescent="0.2">
      <c r="A648" s="3"/>
    </row>
    <row r="649" spans="1:1" ht="16" x14ac:dyDescent="0.2">
      <c r="A649" s="3"/>
    </row>
    <row r="650" spans="1:1" ht="16" x14ac:dyDescent="0.2">
      <c r="A650" s="3"/>
    </row>
    <row r="651" spans="1:1" ht="16" x14ac:dyDescent="0.2">
      <c r="A651" s="3"/>
    </row>
    <row r="652" spans="1:1" ht="16" x14ac:dyDescent="0.2">
      <c r="A652" s="3"/>
    </row>
    <row r="653" spans="1:1" ht="16" x14ac:dyDescent="0.2">
      <c r="A653" s="3"/>
    </row>
    <row r="654" spans="1:1" ht="16" x14ac:dyDescent="0.2">
      <c r="A654" s="3"/>
    </row>
    <row r="655" spans="1:1" ht="16" x14ac:dyDescent="0.2">
      <c r="A655" s="3"/>
    </row>
    <row r="656" spans="1:1" ht="16" x14ac:dyDescent="0.2">
      <c r="A656" s="3"/>
    </row>
    <row r="657" spans="1:1" ht="16" x14ac:dyDescent="0.2">
      <c r="A657" s="3"/>
    </row>
    <row r="658" spans="1:1" ht="16" x14ac:dyDescent="0.2">
      <c r="A658" s="3"/>
    </row>
    <row r="659" spans="1:1" ht="16" x14ac:dyDescent="0.2">
      <c r="A659" s="3"/>
    </row>
    <row r="660" spans="1:1" ht="16" x14ac:dyDescent="0.2">
      <c r="A660" s="3"/>
    </row>
    <row r="661" spans="1:1" ht="16" x14ac:dyDescent="0.2">
      <c r="A661" s="3"/>
    </row>
    <row r="662" spans="1:1" ht="16" x14ac:dyDescent="0.2">
      <c r="A662" s="3"/>
    </row>
    <row r="663" spans="1:1" ht="16" x14ac:dyDescent="0.2">
      <c r="A663" s="3"/>
    </row>
    <row r="664" spans="1:1" ht="16" x14ac:dyDescent="0.2">
      <c r="A664" s="3"/>
    </row>
    <row r="665" spans="1:1" ht="16" x14ac:dyDescent="0.2">
      <c r="A665" s="3"/>
    </row>
    <row r="666" spans="1:1" ht="16" x14ac:dyDescent="0.2">
      <c r="A666" s="3"/>
    </row>
    <row r="667" spans="1:1" ht="16" x14ac:dyDescent="0.2">
      <c r="A667" s="3"/>
    </row>
    <row r="668" spans="1:1" ht="16" x14ac:dyDescent="0.2">
      <c r="A668" s="3"/>
    </row>
    <row r="669" spans="1:1" ht="16" x14ac:dyDescent="0.2">
      <c r="A669" s="3"/>
    </row>
    <row r="670" spans="1:1" ht="16" x14ac:dyDescent="0.2">
      <c r="A670" s="3"/>
    </row>
    <row r="671" spans="1:1" ht="16" x14ac:dyDescent="0.2">
      <c r="A671" s="3"/>
    </row>
    <row r="672" spans="1:1" ht="16" x14ac:dyDescent="0.2">
      <c r="A672" s="3"/>
    </row>
    <row r="673" spans="1:1" ht="16" x14ac:dyDescent="0.2">
      <c r="A673" s="3"/>
    </row>
    <row r="674" spans="1:1" ht="16" x14ac:dyDescent="0.2">
      <c r="A674" s="3"/>
    </row>
    <row r="675" spans="1:1" ht="16" x14ac:dyDescent="0.2">
      <c r="A675" s="3"/>
    </row>
    <row r="676" spans="1:1" ht="16" x14ac:dyDescent="0.2">
      <c r="A676" s="3"/>
    </row>
    <row r="677" spans="1:1" ht="16" x14ac:dyDescent="0.2">
      <c r="A677" s="3"/>
    </row>
    <row r="678" spans="1:1" ht="16" x14ac:dyDescent="0.2">
      <c r="A678" s="3"/>
    </row>
    <row r="679" spans="1:1" ht="16" x14ac:dyDescent="0.2">
      <c r="A679" s="3"/>
    </row>
    <row r="680" spans="1:1" ht="16" x14ac:dyDescent="0.2">
      <c r="A680" s="3"/>
    </row>
    <row r="681" spans="1:1" ht="16" x14ac:dyDescent="0.2">
      <c r="A681" s="3"/>
    </row>
    <row r="682" spans="1:1" ht="16" x14ac:dyDescent="0.2">
      <c r="A682" s="3"/>
    </row>
    <row r="683" spans="1:1" ht="16" x14ac:dyDescent="0.2">
      <c r="A683" s="3"/>
    </row>
    <row r="684" spans="1:1" ht="16" x14ac:dyDescent="0.2">
      <c r="A684" s="3"/>
    </row>
    <row r="685" spans="1:1" ht="16" x14ac:dyDescent="0.2">
      <c r="A685" s="3"/>
    </row>
    <row r="686" spans="1:1" ht="16" x14ac:dyDescent="0.2">
      <c r="A686" s="3"/>
    </row>
    <row r="687" spans="1:1" ht="16" x14ac:dyDescent="0.2">
      <c r="A687" s="3"/>
    </row>
    <row r="688" spans="1:1" ht="16" x14ac:dyDescent="0.2">
      <c r="A688" s="3"/>
    </row>
    <row r="689" spans="1:1" ht="16" x14ac:dyDescent="0.2">
      <c r="A689" s="3"/>
    </row>
    <row r="690" spans="1:1" ht="16" x14ac:dyDescent="0.2">
      <c r="A690" s="3"/>
    </row>
    <row r="691" spans="1:1" ht="16" x14ac:dyDescent="0.2">
      <c r="A691" s="3"/>
    </row>
    <row r="692" spans="1:1" ht="16" x14ac:dyDescent="0.2">
      <c r="A692" s="3"/>
    </row>
    <row r="693" spans="1:1" ht="16" x14ac:dyDescent="0.2">
      <c r="A693" s="3"/>
    </row>
    <row r="694" spans="1:1" ht="16" x14ac:dyDescent="0.2">
      <c r="A694" s="3"/>
    </row>
    <row r="695" spans="1:1" ht="16" x14ac:dyDescent="0.2">
      <c r="A695" s="3"/>
    </row>
    <row r="696" spans="1:1" ht="16" x14ac:dyDescent="0.2">
      <c r="A696" s="3"/>
    </row>
    <row r="697" spans="1:1" ht="16" x14ac:dyDescent="0.2">
      <c r="A697" s="3"/>
    </row>
    <row r="698" spans="1:1" ht="16" x14ac:dyDescent="0.2">
      <c r="A698" s="3"/>
    </row>
    <row r="699" spans="1:1" ht="16" x14ac:dyDescent="0.2">
      <c r="A699" s="3"/>
    </row>
    <row r="700" spans="1:1" ht="16" x14ac:dyDescent="0.2">
      <c r="A700" s="3"/>
    </row>
    <row r="701" spans="1:1" ht="16" x14ac:dyDescent="0.2">
      <c r="A701" s="3"/>
    </row>
    <row r="702" spans="1:1" ht="16" x14ac:dyDescent="0.2">
      <c r="A702" s="3"/>
    </row>
    <row r="703" spans="1:1" ht="16" x14ac:dyDescent="0.2">
      <c r="A703" s="3"/>
    </row>
    <row r="704" spans="1:1" ht="16" x14ac:dyDescent="0.2">
      <c r="A704" s="3"/>
    </row>
    <row r="705" spans="1:1" ht="16" x14ac:dyDescent="0.2">
      <c r="A705" s="3"/>
    </row>
    <row r="706" spans="1:1" ht="16" x14ac:dyDescent="0.2">
      <c r="A706" s="3"/>
    </row>
    <row r="707" spans="1:1" ht="16" x14ac:dyDescent="0.2">
      <c r="A707" s="3"/>
    </row>
    <row r="708" spans="1:1" ht="16" x14ac:dyDescent="0.2">
      <c r="A708" s="3"/>
    </row>
    <row r="709" spans="1:1" ht="16" x14ac:dyDescent="0.2">
      <c r="A709" s="3"/>
    </row>
    <row r="710" spans="1:1" ht="16" x14ac:dyDescent="0.2">
      <c r="A710" s="3"/>
    </row>
    <row r="711" spans="1:1" ht="16" x14ac:dyDescent="0.2">
      <c r="A711" s="3"/>
    </row>
    <row r="712" spans="1:1" ht="16" x14ac:dyDescent="0.2">
      <c r="A712" s="3"/>
    </row>
    <row r="713" spans="1:1" ht="16" x14ac:dyDescent="0.2">
      <c r="A713" s="3"/>
    </row>
    <row r="714" spans="1:1" ht="16" x14ac:dyDescent="0.2">
      <c r="A714" s="3"/>
    </row>
    <row r="715" spans="1:1" ht="16" x14ac:dyDescent="0.2">
      <c r="A715" s="3"/>
    </row>
    <row r="716" spans="1:1" ht="16" x14ac:dyDescent="0.2">
      <c r="A716" s="3"/>
    </row>
    <row r="717" spans="1:1" ht="16" x14ac:dyDescent="0.2">
      <c r="A717" s="3"/>
    </row>
    <row r="718" spans="1:1" ht="16" x14ac:dyDescent="0.2">
      <c r="A718" s="3"/>
    </row>
    <row r="719" spans="1:1" ht="16" x14ac:dyDescent="0.2">
      <c r="A719" s="3"/>
    </row>
    <row r="720" spans="1:1" ht="16" x14ac:dyDescent="0.2">
      <c r="A720" s="3"/>
    </row>
    <row r="721" spans="1:1" ht="16" x14ac:dyDescent="0.2">
      <c r="A721" s="3"/>
    </row>
    <row r="722" spans="1:1" ht="16" x14ac:dyDescent="0.2">
      <c r="A722" s="3"/>
    </row>
    <row r="723" spans="1:1" ht="16" x14ac:dyDescent="0.2">
      <c r="A723" s="3"/>
    </row>
    <row r="724" spans="1:1" ht="16" x14ac:dyDescent="0.2">
      <c r="A724" s="3"/>
    </row>
    <row r="725" spans="1:1" ht="16" x14ac:dyDescent="0.2">
      <c r="A725" s="3"/>
    </row>
    <row r="726" spans="1:1" ht="16" x14ac:dyDescent="0.2">
      <c r="A726" s="3"/>
    </row>
    <row r="727" spans="1:1" ht="16" x14ac:dyDescent="0.2">
      <c r="A727" s="3"/>
    </row>
    <row r="728" spans="1:1" ht="16" x14ac:dyDescent="0.2">
      <c r="A728" s="3"/>
    </row>
    <row r="729" spans="1:1" ht="16" x14ac:dyDescent="0.2">
      <c r="A729" s="3"/>
    </row>
    <row r="730" spans="1:1" ht="16" x14ac:dyDescent="0.2">
      <c r="A730" s="3"/>
    </row>
    <row r="731" spans="1:1" ht="16" x14ac:dyDescent="0.2">
      <c r="A731" s="3"/>
    </row>
    <row r="732" spans="1:1" ht="16" x14ac:dyDescent="0.2">
      <c r="A732" s="3"/>
    </row>
    <row r="733" spans="1:1" ht="16" x14ac:dyDescent="0.2">
      <c r="A733" s="3"/>
    </row>
    <row r="734" spans="1:1" ht="16" x14ac:dyDescent="0.2">
      <c r="A734" s="3"/>
    </row>
    <row r="735" spans="1:1" ht="16" x14ac:dyDescent="0.2">
      <c r="A735" s="3"/>
    </row>
    <row r="736" spans="1:1" ht="16" x14ac:dyDescent="0.2">
      <c r="A736" s="3"/>
    </row>
    <row r="737" spans="1:1" ht="16" x14ac:dyDescent="0.2">
      <c r="A737" s="3"/>
    </row>
    <row r="738" spans="1:1" ht="16" x14ac:dyDescent="0.2">
      <c r="A738" s="3"/>
    </row>
    <row r="739" spans="1:1" ht="16" x14ac:dyDescent="0.2">
      <c r="A739" s="3"/>
    </row>
    <row r="740" spans="1:1" ht="16" x14ac:dyDescent="0.2">
      <c r="A740" s="3"/>
    </row>
    <row r="741" spans="1:1" ht="16" x14ac:dyDescent="0.2">
      <c r="A741" s="3"/>
    </row>
    <row r="742" spans="1:1" ht="16" x14ac:dyDescent="0.2">
      <c r="A742" s="3"/>
    </row>
    <row r="743" spans="1:1" ht="16" x14ac:dyDescent="0.2">
      <c r="A743" s="3"/>
    </row>
    <row r="744" spans="1:1" ht="16" x14ac:dyDescent="0.2">
      <c r="A744" s="3"/>
    </row>
    <row r="745" spans="1:1" ht="16" x14ac:dyDescent="0.2">
      <c r="A745" s="3"/>
    </row>
    <row r="746" spans="1:1" ht="16" x14ac:dyDescent="0.2">
      <c r="A746" s="3"/>
    </row>
    <row r="747" spans="1:1" ht="16" x14ac:dyDescent="0.2">
      <c r="A747" s="3"/>
    </row>
    <row r="748" spans="1:1" ht="16" x14ac:dyDescent="0.2">
      <c r="A748" s="3"/>
    </row>
    <row r="749" spans="1:1" ht="16" x14ac:dyDescent="0.2">
      <c r="A749" s="3"/>
    </row>
    <row r="750" spans="1:1" ht="16" x14ac:dyDescent="0.2">
      <c r="A750" s="3"/>
    </row>
    <row r="751" spans="1:1" ht="16" x14ac:dyDescent="0.2">
      <c r="A751" s="3"/>
    </row>
    <row r="752" spans="1:1" ht="16" x14ac:dyDescent="0.2">
      <c r="A752" s="3"/>
    </row>
    <row r="753" spans="1:1" ht="16" x14ac:dyDescent="0.2">
      <c r="A753" s="3"/>
    </row>
    <row r="754" spans="1:1" ht="16" x14ac:dyDescent="0.2">
      <c r="A754" s="3"/>
    </row>
    <row r="755" spans="1:1" ht="16" x14ac:dyDescent="0.2">
      <c r="A755" s="3"/>
    </row>
    <row r="756" spans="1:1" ht="16" x14ac:dyDescent="0.2">
      <c r="A756" s="3"/>
    </row>
    <row r="757" spans="1:1" ht="16" x14ac:dyDescent="0.2">
      <c r="A757" s="3"/>
    </row>
    <row r="758" spans="1:1" ht="16" x14ac:dyDescent="0.2">
      <c r="A758" s="3"/>
    </row>
    <row r="759" spans="1:1" ht="16" x14ac:dyDescent="0.2">
      <c r="A759" s="3"/>
    </row>
    <row r="760" spans="1:1" ht="16" x14ac:dyDescent="0.2">
      <c r="A760" s="3"/>
    </row>
    <row r="761" spans="1:1" ht="16" x14ac:dyDescent="0.2">
      <c r="A761" s="3"/>
    </row>
    <row r="762" spans="1:1" ht="16" x14ac:dyDescent="0.2">
      <c r="A762" s="3"/>
    </row>
    <row r="763" spans="1:1" ht="16" x14ac:dyDescent="0.2">
      <c r="A763" s="3"/>
    </row>
    <row r="764" spans="1:1" ht="16" x14ac:dyDescent="0.2">
      <c r="A764" s="3"/>
    </row>
    <row r="765" spans="1:1" ht="16" x14ac:dyDescent="0.2">
      <c r="A765" s="3"/>
    </row>
    <row r="766" spans="1:1" ht="16" x14ac:dyDescent="0.2">
      <c r="A766" s="3"/>
    </row>
    <row r="767" spans="1:1" ht="16" x14ac:dyDescent="0.2">
      <c r="A767" s="3"/>
    </row>
    <row r="768" spans="1:1" ht="16" x14ac:dyDescent="0.2">
      <c r="A768" s="3"/>
    </row>
    <row r="769" spans="1:1" ht="16" x14ac:dyDescent="0.2">
      <c r="A769" s="3"/>
    </row>
    <row r="770" spans="1:1" ht="16" x14ac:dyDescent="0.2">
      <c r="A770" s="3"/>
    </row>
    <row r="771" spans="1:1" ht="16" x14ac:dyDescent="0.2">
      <c r="A771" s="3"/>
    </row>
    <row r="772" spans="1:1" ht="16" x14ac:dyDescent="0.2">
      <c r="A772" s="3"/>
    </row>
    <row r="773" spans="1:1" ht="16" x14ac:dyDescent="0.2">
      <c r="A773" s="3"/>
    </row>
    <row r="774" spans="1:1" ht="16" x14ac:dyDescent="0.2">
      <c r="A774" s="3"/>
    </row>
    <row r="775" spans="1:1" ht="16" x14ac:dyDescent="0.2">
      <c r="A775" s="3"/>
    </row>
    <row r="776" spans="1:1" ht="16" x14ac:dyDescent="0.2">
      <c r="A776" s="3"/>
    </row>
    <row r="777" spans="1:1" ht="16" x14ac:dyDescent="0.2">
      <c r="A777" s="3"/>
    </row>
    <row r="778" spans="1:1" ht="16" x14ac:dyDescent="0.2">
      <c r="A778" s="3"/>
    </row>
    <row r="779" spans="1:1" ht="16" x14ac:dyDescent="0.2">
      <c r="A779" s="3"/>
    </row>
    <row r="780" spans="1:1" ht="16" x14ac:dyDescent="0.2">
      <c r="A780" s="3"/>
    </row>
    <row r="781" spans="1:1" ht="16" x14ac:dyDescent="0.2">
      <c r="A781" s="3"/>
    </row>
    <row r="782" spans="1:1" ht="16" x14ac:dyDescent="0.2">
      <c r="A782" s="3"/>
    </row>
    <row r="783" spans="1:1" ht="16" x14ac:dyDescent="0.2">
      <c r="A783" s="3"/>
    </row>
    <row r="784" spans="1:1" ht="16" x14ac:dyDescent="0.2">
      <c r="A784" s="3"/>
    </row>
    <row r="785" spans="1:1" ht="16" x14ac:dyDescent="0.2">
      <c r="A785" s="3"/>
    </row>
    <row r="786" spans="1:1" ht="16" x14ac:dyDescent="0.2">
      <c r="A786" s="3"/>
    </row>
    <row r="787" spans="1:1" ht="16" x14ac:dyDescent="0.2">
      <c r="A787" s="3"/>
    </row>
    <row r="788" spans="1:1" ht="16" x14ac:dyDescent="0.2">
      <c r="A788" s="3"/>
    </row>
    <row r="789" spans="1:1" ht="16" x14ac:dyDescent="0.2">
      <c r="A789" s="3"/>
    </row>
    <row r="790" spans="1:1" ht="16" x14ac:dyDescent="0.2">
      <c r="A790" s="3"/>
    </row>
    <row r="791" spans="1:1" ht="16" x14ac:dyDescent="0.2">
      <c r="A791" s="3"/>
    </row>
    <row r="792" spans="1:1" ht="16" x14ac:dyDescent="0.2">
      <c r="A792" s="3"/>
    </row>
    <row r="793" spans="1:1" ht="16" x14ac:dyDescent="0.2">
      <c r="A793" s="3"/>
    </row>
    <row r="794" spans="1:1" ht="16" x14ac:dyDescent="0.2">
      <c r="A794" s="3"/>
    </row>
    <row r="795" spans="1:1" ht="16" x14ac:dyDescent="0.2">
      <c r="A795" s="3"/>
    </row>
    <row r="796" spans="1:1" ht="16" x14ac:dyDescent="0.2">
      <c r="A796" s="3"/>
    </row>
    <row r="797" spans="1:1" ht="16" x14ac:dyDescent="0.2">
      <c r="A797" s="3"/>
    </row>
    <row r="798" spans="1:1" ht="16" x14ac:dyDescent="0.2">
      <c r="A798" s="3"/>
    </row>
    <row r="799" spans="1:1" ht="16" x14ac:dyDescent="0.2">
      <c r="A799" s="3"/>
    </row>
    <row r="800" spans="1:1" ht="16" x14ac:dyDescent="0.2">
      <c r="A800" s="3"/>
    </row>
    <row r="801" spans="1:1" ht="16" x14ac:dyDescent="0.2">
      <c r="A801" s="3"/>
    </row>
    <row r="802" spans="1:1" ht="16" x14ac:dyDescent="0.2">
      <c r="A802" s="3"/>
    </row>
    <row r="803" spans="1:1" ht="16" x14ac:dyDescent="0.2">
      <c r="A803" s="3"/>
    </row>
    <row r="804" spans="1:1" ht="16" x14ac:dyDescent="0.2">
      <c r="A804" s="3"/>
    </row>
    <row r="805" spans="1:1" ht="16" x14ac:dyDescent="0.2">
      <c r="A805" s="3"/>
    </row>
    <row r="806" spans="1:1" ht="16" x14ac:dyDescent="0.2">
      <c r="A806" s="3"/>
    </row>
    <row r="807" spans="1:1" ht="16" x14ac:dyDescent="0.2">
      <c r="A807" s="3"/>
    </row>
    <row r="808" spans="1:1" ht="16" x14ac:dyDescent="0.2">
      <c r="A808" s="3"/>
    </row>
    <row r="809" spans="1:1" ht="16" x14ac:dyDescent="0.2">
      <c r="A809" s="3"/>
    </row>
    <row r="810" spans="1:1" ht="16" x14ac:dyDescent="0.2">
      <c r="A810" s="3"/>
    </row>
    <row r="811" spans="1:1" ht="16" x14ac:dyDescent="0.2">
      <c r="A811" s="3"/>
    </row>
    <row r="812" spans="1:1" ht="16" x14ac:dyDescent="0.2">
      <c r="A812" s="3"/>
    </row>
    <row r="813" spans="1:1" ht="16" x14ac:dyDescent="0.2">
      <c r="A813" s="3"/>
    </row>
    <row r="814" spans="1:1" ht="16" x14ac:dyDescent="0.2">
      <c r="A814" s="3"/>
    </row>
    <row r="815" spans="1:1" ht="16" x14ac:dyDescent="0.2">
      <c r="A815" s="3"/>
    </row>
    <row r="816" spans="1:1" ht="16" x14ac:dyDescent="0.2">
      <c r="A816" s="3"/>
    </row>
    <row r="817" spans="1:1" ht="16" x14ac:dyDescent="0.2">
      <c r="A817" s="3"/>
    </row>
    <row r="818" spans="1:1" ht="16" x14ac:dyDescent="0.2">
      <c r="A818" s="3"/>
    </row>
    <row r="819" spans="1:1" ht="16" x14ac:dyDescent="0.2">
      <c r="A819" s="3"/>
    </row>
    <row r="820" spans="1:1" ht="16" x14ac:dyDescent="0.2">
      <c r="A820" s="3"/>
    </row>
    <row r="821" spans="1:1" ht="16" x14ac:dyDescent="0.2">
      <c r="A821" s="3"/>
    </row>
    <row r="822" spans="1:1" ht="16" x14ac:dyDescent="0.2">
      <c r="A822" s="3"/>
    </row>
    <row r="823" spans="1:1" ht="16" x14ac:dyDescent="0.2">
      <c r="A823" s="3"/>
    </row>
    <row r="824" spans="1:1" ht="16" x14ac:dyDescent="0.2">
      <c r="A824" s="3"/>
    </row>
    <row r="825" spans="1:1" ht="16" x14ac:dyDescent="0.2">
      <c r="A825" s="3"/>
    </row>
    <row r="826" spans="1:1" ht="16" x14ac:dyDescent="0.2">
      <c r="A826" s="3"/>
    </row>
    <row r="827" spans="1:1" ht="16" x14ac:dyDescent="0.2">
      <c r="A827" s="3"/>
    </row>
    <row r="828" spans="1:1" ht="16" x14ac:dyDescent="0.2">
      <c r="A828" s="3"/>
    </row>
    <row r="829" spans="1:1" ht="16" x14ac:dyDescent="0.2">
      <c r="A829" s="3"/>
    </row>
    <row r="830" spans="1:1" ht="16" x14ac:dyDescent="0.2">
      <c r="A830" s="3"/>
    </row>
    <row r="831" spans="1:1" ht="16" x14ac:dyDescent="0.2">
      <c r="A831" s="3"/>
    </row>
    <row r="832" spans="1:1" ht="16" x14ac:dyDescent="0.2">
      <c r="A832" s="3"/>
    </row>
    <row r="833" spans="1:1" ht="16" x14ac:dyDescent="0.2">
      <c r="A833" s="3"/>
    </row>
    <row r="834" spans="1:1" ht="16" x14ac:dyDescent="0.2">
      <c r="A834" s="3"/>
    </row>
    <row r="835" spans="1:1" ht="16" x14ac:dyDescent="0.2">
      <c r="A835" s="3"/>
    </row>
    <row r="836" spans="1:1" ht="16" x14ac:dyDescent="0.2">
      <c r="A836" s="3"/>
    </row>
    <row r="837" spans="1:1" ht="16" x14ac:dyDescent="0.2">
      <c r="A837" s="3"/>
    </row>
    <row r="838" spans="1:1" ht="16" x14ac:dyDescent="0.2">
      <c r="A838" s="3"/>
    </row>
    <row r="839" spans="1:1" ht="16" x14ac:dyDescent="0.2">
      <c r="A839" s="3"/>
    </row>
    <row r="840" spans="1:1" ht="16" x14ac:dyDescent="0.2">
      <c r="A840" s="3"/>
    </row>
    <row r="841" spans="1:1" ht="16" x14ac:dyDescent="0.2">
      <c r="A841" s="3"/>
    </row>
    <row r="842" spans="1:1" ht="16" x14ac:dyDescent="0.2">
      <c r="A842" s="3"/>
    </row>
    <row r="843" spans="1:1" ht="16" x14ac:dyDescent="0.2">
      <c r="A843" s="3"/>
    </row>
    <row r="844" spans="1:1" ht="16" x14ac:dyDescent="0.2">
      <c r="A844" s="3"/>
    </row>
    <row r="845" spans="1:1" ht="16" x14ac:dyDescent="0.2">
      <c r="A845" s="3"/>
    </row>
    <row r="846" spans="1:1" ht="16" x14ac:dyDescent="0.2">
      <c r="A846" s="3"/>
    </row>
    <row r="847" spans="1:1" ht="16" x14ac:dyDescent="0.2">
      <c r="A847" s="3"/>
    </row>
    <row r="848" spans="1:1" ht="16" x14ac:dyDescent="0.2">
      <c r="A848" s="3"/>
    </row>
    <row r="849" spans="1:1" ht="16" x14ac:dyDescent="0.2">
      <c r="A849" s="3"/>
    </row>
    <row r="850" spans="1:1" ht="16" x14ac:dyDescent="0.2">
      <c r="A850" s="3"/>
    </row>
    <row r="851" spans="1:1" ht="16" x14ac:dyDescent="0.2">
      <c r="A851" s="3"/>
    </row>
    <row r="852" spans="1:1" ht="16" x14ac:dyDescent="0.2">
      <c r="A852" s="3"/>
    </row>
    <row r="853" spans="1:1" ht="16" x14ac:dyDescent="0.2">
      <c r="A853" s="3"/>
    </row>
    <row r="854" spans="1:1" ht="16" x14ac:dyDescent="0.2">
      <c r="A854" s="3"/>
    </row>
    <row r="855" spans="1:1" ht="16" x14ac:dyDescent="0.2">
      <c r="A855" s="3"/>
    </row>
    <row r="856" spans="1:1" ht="16" x14ac:dyDescent="0.2">
      <c r="A856" s="3"/>
    </row>
    <row r="857" spans="1:1" ht="16" x14ac:dyDescent="0.2">
      <c r="A857" s="3"/>
    </row>
    <row r="858" spans="1:1" ht="16" x14ac:dyDescent="0.2">
      <c r="A858" s="3"/>
    </row>
    <row r="859" spans="1:1" ht="16" x14ac:dyDescent="0.2">
      <c r="A859" s="3"/>
    </row>
    <row r="860" spans="1:1" ht="16" x14ac:dyDescent="0.2">
      <c r="A860" s="3"/>
    </row>
    <row r="861" spans="1:1" ht="16" x14ac:dyDescent="0.2">
      <c r="A861" s="3"/>
    </row>
    <row r="862" spans="1:1" ht="16" x14ac:dyDescent="0.2">
      <c r="A862" s="3"/>
    </row>
    <row r="863" spans="1:1" ht="16" x14ac:dyDescent="0.2">
      <c r="A863" s="3"/>
    </row>
    <row r="864" spans="1:1" ht="16" x14ac:dyDescent="0.2">
      <c r="A864" s="3"/>
    </row>
    <row r="865" spans="1:1" ht="16" x14ac:dyDescent="0.2">
      <c r="A865" s="3"/>
    </row>
    <row r="866" spans="1:1" ht="16" x14ac:dyDescent="0.2">
      <c r="A866" s="3"/>
    </row>
    <row r="867" spans="1:1" ht="16" x14ac:dyDescent="0.2">
      <c r="A867" s="3"/>
    </row>
    <row r="868" spans="1:1" ht="16" x14ac:dyDescent="0.2">
      <c r="A868" s="3"/>
    </row>
    <row r="869" spans="1:1" ht="16" x14ac:dyDescent="0.2">
      <c r="A869" s="3"/>
    </row>
    <row r="870" spans="1:1" ht="16" x14ac:dyDescent="0.2">
      <c r="A870" s="3"/>
    </row>
    <row r="871" spans="1:1" ht="16" x14ac:dyDescent="0.2">
      <c r="A871" s="3"/>
    </row>
    <row r="872" spans="1:1" ht="16" x14ac:dyDescent="0.2">
      <c r="A872" s="3"/>
    </row>
    <row r="873" spans="1:1" ht="16" x14ac:dyDescent="0.2">
      <c r="A873" s="3"/>
    </row>
    <row r="874" spans="1:1" ht="16" x14ac:dyDescent="0.2">
      <c r="A874" s="3"/>
    </row>
    <row r="875" spans="1:1" ht="16" x14ac:dyDescent="0.2">
      <c r="A875" s="3"/>
    </row>
    <row r="876" spans="1:1" ht="16" x14ac:dyDescent="0.2">
      <c r="A876" s="3"/>
    </row>
    <row r="877" spans="1:1" ht="16" x14ac:dyDescent="0.2">
      <c r="A877" s="3"/>
    </row>
    <row r="878" spans="1:1" ht="16" x14ac:dyDescent="0.2">
      <c r="A878" s="3"/>
    </row>
    <row r="879" spans="1:1" ht="16" x14ac:dyDescent="0.2">
      <c r="A879" s="3"/>
    </row>
    <row r="880" spans="1:1" ht="16" x14ac:dyDescent="0.2">
      <c r="A880" s="3"/>
    </row>
    <row r="881" spans="1:1" ht="16" x14ac:dyDescent="0.2">
      <c r="A881" s="3"/>
    </row>
    <row r="882" spans="1:1" ht="16" x14ac:dyDescent="0.2">
      <c r="A882" s="3"/>
    </row>
    <row r="883" spans="1:1" ht="16" x14ac:dyDescent="0.2">
      <c r="A883" s="3"/>
    </row>
    <row r="884" spans="1:1" ht="16" x14ac:dyDescent="0.2">
      <c r="A884" s="3"/>
    </row>
    <row r="885" spans="1:1" ht="16" x14ac:dyDescent="0.2">
      <c r="A885" s="3"/>
    </row>
    <row r="886" spans="1:1" ht="16" x14ac:dyDescent="0.2">
      <c r="A886" s="3"/>
    </row>
    <row r="887" spans="1:1" ht="16" x14ac:dyDescent="0.2">
      <c r="A887" s="3"/>
    </row>
    <row r="888" spans="1:1" ht="16" x14ac:dyDescent="0.2">
      <c r="A888" s="3"/>
    </row>
    <row r="889" spans="1:1" ht="16" x14ac:dyDescent="0.2">
      <c r="A889" s="3"/>
    </row>
    <row r="890" spans="1:1" ht="16" x14ac:dyDescent="0.2">
      <c r="A890" s="3"/>
    </row>
    <row r="891" spans="1:1" ht="16" x14ac:dyDescent="0.2">
      <c r="A891" s="3"/>
    </row>
    <row r="892" spans="1:1" ht="16" x14ac:dyDescent="0.2">
      <c r="A892" s="3"/>
    </row>
    <row r="893" spans="1:1" ht="16" x14ac:dyDescent="0.2">
      <c r="A893" s="3"/>
    </row>
    <row r="894" spans="1:1" ht="16" x14ac:dyDescent="0.2">
      <c r="A894" s="3"/>
    </row>
    <row r="895" spans="1:1" ht="16" x14ac:dyDescent="0.2">
      <c r="A895" s="3"/>
    </row>
    <row r="896" spans="1:1" ht="16" x14ac:dyDescent="0.2">
      <c r="A896" s="3"/>
    </row>
    <row r="897" spans="1:1" ht="16" x14ac:dyDescent="0.2">
      <c r="A897" s="3"/>
    </row>
    <row r="898" spans="1:1" ht="16" x14ac:dyDescent="0.2">
      <c r="A898" s="3"/>
    </row>
    <row r="899" spans="1:1" ht="16" x14ac:dyDescent="0.2">
      <c r="A899" s="3"/>
    </row>
    <row r="900" spans="1:1" ht="16" x14ac:dyDescent="0.2">
      <c r="A900" s="3"/>
    </row>
    <row r="901" spans="1:1" ht="16" x14ac:dyDescent="0.2">
      <c r="A901" s="3"/>
    </row>
    <row r="902" spans="1:1" ht="16" x14ac:dyDescent="0.2">
      <c r="A902" s="3"/>
    </row>
    <row r="903" spans="1:1" ht="16" x14ac:dyDescent="0.2">
      <c r="A903" s="3"/>
    </row>
    <row r="904" spans="1:1" ht="16" x14ac:dyDescent="0.2">
      <c r="A904" s="3"/>
    </row>
    <row r="905" spans="1:1" ht="16" x14ac:dyDescent="0.2">
      <c r="A905" s="3"/>
    </row>
    <row r="906" spans="1:1" ht="16" x14ac:dyDescent="0.2">
      <c r="A906" s="3"/>
    </row>
    <row r="907" spans="1:1" ht="16" x14ac:dyDescent="0.2">
      <c r="A907" s="3"/>
    </row>
    <row r="908" spans="1:1" ht="16" x14ac:dyDescent="0.2">
      <c r="A908" s="3"/>
    </row>
    <row r="909" spans="1:1" ht="16" x14ac:dyDescent="0.2">
      <c r="A909" s="3"/>
    </row>
    <row r="910" spans="1:1" ht="16" x14ac:dyDescent="0.2">
      <c r="A910" s="3"/>
    </row>
    <row r="911" spans="1:1" ht="16" x14ac:dyDescent="0.2">
      <c r="A911" s="3"/>
    </row>
    <row r="912" spans="1:1" ht="16" x14ac:dyDescent="0.2">
      <c r="A912" s="3"/>
    </row>
    <row r="913" spans="1:1" ht="16" x14ac:dyDescent="0.2">
      <c r="A913" s="3"/>
    </row>
    <row r="914" spans="1:1" ht="16" x14ac:dyDescent="0.2">
      <c r="A914" s="3"/>
    </row>
    <row r="915" spans="1:1" ht="16" x14ac:dyDescent="0.2">
      <c r="A915" s="3"/>
    </row>
    <row r="916" spans="1:1" ht="16" x14ac:dyDescent="0.2">
      <c r="A916" s="3"/>
    </row>
    <row r="917" spans="1:1" ht="16" x14ac:dyDescent="0.2">
      <c r="A917" s="3"/>
    </row>
    <row r="918" spans="1:1" ht="16" x14ac:dyDescent="0.2">
      <c r="A918" s="3"/>
    </row>
    <row r="919" spans="1:1" ht="16" x14ac:dyDescent="0.2">
      <c r="A919" s="3"/>
    </row>
    <row r="920" spans="1:1" ht="16" x14ac:dyDescent="0.2">
      <c r="A920" s="3"/>
    </row>
    <row r="921" spans="1:1" ht="16" x14ac:dyDescent="0.2">
      <c r="A921" s="3"/>
    </row>
    <row r="922" spans="1:1" ht="16" x14ac:dyDescent="0.2">
      <c r="A922" s="3"/>
    </row>
    <row r="923" spans="1:1" ht="16" x14ac:dyDescent="0.2">
      <c r="A923" s="3"/>
    </row>
    <row r="924" spans="1:1" ht="16" x14ac:dyDescent="0.2">
      <c r="A924" s="3"/>
    </row>
    <row r="925" spans="1:1" ht="16" x14ac:dyDescent="0.2">
      <c r="A925" s="3"/>
    </row>
    <row r="926" spans="1:1" ht="16" x14ac:dyDescent="0.2">
      <c r="A926" s="3"/>
    </row>
    <row r="927" spans="1:1" ht="16" x14ac:dyDescent="0.2">
      <c r="A927" s="3"/>
    </row>
    <row r="928" spans="1:1" ht="16" x14ac:dyDescent="0.2">
      <c r="A928" s="3"/>
    </row>
    <row r="929" spans="1:1" ht="16" x14ac:dyDescent="0.2">
      <c r="A929" s="3"/>
    </row>
    <row r="930" spans="1:1" ht="16" x14ac:dyDescent="0.2">
      <c r="A930" s="3"/>
    </row>
    <row r="931" spans="1:1" ht="16" x14ac:dyDescent="0.2">
      <c r="A931" s="3"/>
    </row>
    <row r="932" spans="1:1" ht="16" x14ac:dyDescent="0.2">
      <c r="A932" s="3"/>
    </row>
    <row r="933" spans="1:1" ht="16" x14ac:dyDescent="0.2">
      <c r="A933" s="3"/>
    </row>
    <row r="934" spans="1:1" ht="16" x14ac:dyDescent="0.2">
      <c r="A934" s="3"/>
    </row>
    <row r="935" spans="1:1" ht="16" x14ac:dyDescent="0.2">
      <c r="A935" s="3"/>
    </row>
    <row r="936" spans="1:1" ht="16" x14ac:dyDescent="0.2">
      <c r="A936" s="3"/>
    </row>
    <row r="937" spans="1:1" ht="16" x14ac:dyDescent="0.2">
      <c r="A937" s="3"/>
    </row>
    <row r="938" spans="1:1" ht="16" x14ac:dyDescent="0.2">
      <c r="A938" s="3"/>
    </row>
    <row r="939" spans="1:1" ht="16" x14ac:dyDescent="0.2">
      <c r="A939" s="3"/>
    </row>
    <row r="940" spans="1:1" ht="16" x14ac:dyDescent="0.2">
      <c r="A940" s="3"/>
    </row>
    <row r="941" spans="1:1" ht="16" x14ac:dyDescent="0.2">
      <c r="A941" s="3"/>
    </row>
    <row r="942" spans="1:1" ht="16" x14ac:dyDescent="0.2">
      <c r="A942" s="3"/>
    </row>
    <row r="943" spans="1:1" ht="16" x14ac:dyDescent="0.2">
      <c r="A943" s="3"/>
    </row>
    <row r="944" spans="1:1" ht="16" x14ac:dyDescent="0.2">
      <c r="A944" s="3"/>
    </row>
    <row r="945" spans="1:1" ht="16" x14ac:dyDescent="0.2">
      <c r="A945" s="3"/>
    </row>
    <row r="946" spans="1:1" ht="16" x14ac:dyDescent="0.2">
      <c r="A946" s="3"/>
    </row>
    <row r="947" spans="1:1" ht="16" x14ac:dyDescent="0.2">
      <c r="A947" s="3"/>
    </row>
    <row r="948" spans="1:1" ht="16" x14ac:dyDescent="0.2">
      <c r="A948" s="3"/>
    </row>
    <row r="949" spans="1:1" ht="16" x14ac:dyDescent="0.2">
      <c r="A949" s="3"/>
    </row>
    <row r="950" spans="1:1" ht="16" x14ac:dyDescent="0.2">
      <c r="A950" s="3"/>
    </row>
    <row r="951" spans="1:1" ht="16" x14ac:dyDescent="0.2">
      <c r="A951" s="3"/>
    </row>
    <row r="952" spans="1:1" ht="16" x14ac:dyDescent="0.2">
      <c r="A952" s="3"/>
    </row>
    <row r="953" spans="1:1" ht="16" x14ac:dyDescent="0.2">
      <c r="A953" s="3"/>
    </row>
    <row r="954" spans="1:1" ht="16" x14ac:dyDescent="0.2">
      <c r="A954" s="3"/>
    </row>
    <row r="955" spans="1:1" ht="16" x14ac:dyDescent="0.2">
      <c r="A955" s="3"/>
    </row>
    <row r="956" spans="1:1" ht="16" x14ac:dyDescent="0.2">
      <c r="A956" s="3"/>
    </row>
    <row r="957" spans="1:1" ht="16" x14ac:dyDescent="0.2">
      <c r="A957" s="3"/>
    </row>
    <row r="958" spans="1:1" ht="16" x14ac:dyDescent="0.2">
      <c r="A958" s="3"/>
    </row>
    <row r="959" spans="1:1" ht="16" x14ac:dyDescent="0.2">
      <c r="A959" s="3"/>
    </row>
    <row r="960" spans="1:1" ht="16" x14ac:dyDescent="0.2">
      <c r="A960" s="3"/>
    </row>
    <row r="961" spans="1:1" ht="16" x14ac:dyDescent="0.2">
      <c r="A961" s="3"/>
    </row>
    <row r="962" spans="1:1" ht="16" x14ac:dyDescent="0.2">
      <c r="A962" s="3"/>
    </row>
    <row r="963" spans="1:1" ht="16" x14ac:dyDescent="0.2">
      <c r="A963" s="3"/>
    </row>
    <row r="964" spans="1:1" ht="16" x14ac:dyDescent="0.2">
      <c r="A964" s="3"/>
    </row>
    <row r="965" spans="1:1" ht="16" x14ac:dyDescent="0.2">
      <c r="A965" s="3"/>
    </row>
    <row r="966" spans="1:1" ht="16" x14ac:dyDescent="0.2">
      <c r="A966" s="3"/>
    </row>
    <row r="967" spans="1:1" ht="16" x14ac:dyDescent="0.2">
      <c r="A967" s="3"/>
    </row>
    <row r="968" spans="1:1" ht="16" x14ac:dyDescent="0.2">
      <c r="A968" s="3"/>
    </row>
    <row r="969" spans="1:1" ht="16" x14ac:dyDescent="0.2">
      <c r="A969" s="3"/>
    </row>
    <row r="970" spans="1:1" ht="16" x14ac:dyDescent="0.2">
      <c r="A970" s="3"/>
    </row>
    <row r="971" spans="1:1" ht="16" x14ac:dyDescent="0.2">
      <c r="A971" s="3"/>
    </row>
    <row r="972" spans="1:1" ht="16" x14ac:dyDescent="0.2">
      <c r="A972" s="3"/>
    </row>
    <row r="973" spans="1:1" ht="16" x14ac:dyDescent="0.2">
      <c r="A973" s="3"/>
    </row>
    <row r="974" spans="1:1" ht="16" x14ac:dyDescent="0.2">
      <c r="A974" s="3"/>
    </row>
    <row r="975" spans="1:1" ht="16" x14ac:dyDescent="0.2">
      <c r="A975" s="3"/>
    </row>
    <row r="976" spans="1:1" ht="16" x14ac:dyDescent="0.2">
      <c r="A976" s="3"/>
    </row>
    <row r="977" spans="1:1" ht="16" x14ac:dyDescent="0.2">
      <c r="A977" s="3"/>
    </row>
    <row r="978" spans="1:1" ht="16" x14ac:dyDescent="0.2">
      <c r="A978" s="3"/>
    </row>
    <row r="979" spans="1:1" ht="16" x14ac:dyDescent="0.2">
      <c r="A979" s="3"/>
    </row>
    <row r="980" spans="1:1" ht="16" x14ac:dyDescent="0.2">
      <c r="A980" s="3"/>
    </row>
    <row r="981" spans="1:1" ht="16" x14ac:dyDescent="0.2">
      <c r="A981" s="3"/>
    </row>
    <row r="982" spans="1:1" ht="16" x14ac:dyDescent="0.2">
      <c r="A982" s="3"/>
    </row>
    <row r="983" spans="1:1" ht="16" x14ac:dyDescent="0.2">
      <c r="A983" s="3"/>
    </row>
    <row r="984" spans="1:1" ht="16" x14ac:dyDescent="0.2">
      <c r="A984" s="3"/>
    </row>
    <row r="985" spans="1:1" ht="16" x14ac:dyDescent="0.2">
      <c r="A985" s="3"/>
    </row>
    <row r="986" spans="1:1" ht="16" x14ac:dyDescent="0.2">
      <c r="A986" s="3"/>
    </row>
    <row r="987" spans="1:1" ht="16" x14ac:dyDescent="0.2">
      <c r="A987" s="3"/>
    </row>
    <row r="988" spans="1:1" ht="16" x14ac:dyDescent="0.2">
      <c r="A988" s="3"/>
    </row>
    <row r="989" spans="1:1" ht="16" x14ac:dyDescent="0.2">
      <c r="A989" s="3"/>
    </row>
    <row r="990" spans="1:1" ht="16" x14ac:dyDescent="0.2">
      <c r="A990" s="3"/>
    </row>
    <row r="991" spans="1:1" ht="16" x14ac:dyDescent="0.2">
      <c r="A991" s="3"/>
    </row>
    <row r="992" spans="1:1" ht="16" x14ac:dyDescent="0.2">
      <c r="A992" s="3"/>
    </row>
    <row r="993" spans="1:1" ht="16" x14ac:dyDescent="0.2">
      <c r="A993" s="3"/>
    </row>
    <row r="994" spans="1:1" ht="16" x14ac:dyDescent="0.2">
      <c r="A994" s="3"/>
    </row>
    <row r="995" spans="1:1" ht="16" x14ac:dyDescent="0.2">
      <c r="A995" s="3"/>
    </row>
    <row r="996" spans="1:1" ht="16" x14ac:dyDescent="0.2">
      <c r="A996" s="3"/>
    </row>
    <row r="997" spans="1:1" ht="16" x14ac:dyDescent="0.2">
      <c r="A997" s="3"/>
    </row>
    <row r="998" spans="1:1" ht="16" x14ac:dyDescent="0.2">
      <c r="A998" s="3"/>
    </row>
    <row r="999" spans="1:1" ht="16" x14ac:dyDescent="0.2">
      <c r="A999" s="3"/>
    </row>
  </sheetData>
  <mergeCells count="3">
    <mergeCell ref="B17:P17"/>
    <mergeCell ref="B18:P18"/>
    <mergeCell ref="B19:P19"/>
  </mergeCells>
  <hyperlinks>
    <hyperlink ref="C24" r:id="rId1" xr:uid="{00000000-0004-0000-1F00-000000000000}"/>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59999389629810485"/>
  </sheetPr>
  <dimension ref="A1:F27"/>
  <sheetViews>
    <sheetView topLeftCell="A6" workbookViewId="0">
      <selection activeCell="E22" sqref="E22"/>
    </sheetView>
  </sheetViews>
  <sheetFormatPr baseColWidth="10" defaultColWidth="9.1640625" defaultRowHeight="15" x14ac:dyDescent="0.2"/>
  <cols>
    <col min="1" max="1" width="22.33203125" style="60" customWidth="1"/>
    <col min="2" max="2" width="21.1640625" style="60" customWidth="1"/>
    <col min="3" max="6" width="15.83203125" style="60" customWidth="1"/>
    <col min="7" max="16384" width="9.1640625" style="60"/>
  </cols>
  <sheetData>
    <row r="1" spans="1:6" ht="49.5" customHeight="1" x14ac:dyDescent="0.2">
      <c r="A1" s="21" t="s">
        <v>417</v>
      </c>
    </row>
    <row r="3" spans="1:6" ht="16" x14ac:dyDescent="0.2">
      <c r="B3" s="107" t="s">
        <v>282</v>
      </c>
      <c r="C3" s="65"/>
      <c r="D3" s="65"/>
      <c r="E3" s="65"/>
      <c r="F3" s="65"/>
    </row>
    <row r="4" spans="1:6" ht="25.5" customHeight="1" x14ac:dyDescent="0.2">
      <c r="B4" s="106" t="s">
        <v>51</v>
      </c>
      <c r="C4" s="297" t="s">
        <v>283</v>
      </c>
      <c r="D4" s="297"/>
      <c r="E4" s="297" t="s">
        <v>284</v>
      </c>
      <c r="F4" s="297"/>
    </row>
    <row r="5" spans="1:6" ht="15.75" customHeight="1" x14ac:dyDescent="0.2">
      <c r="B5" s="118"/>
      <c r="C5" s="77" t="s">
        <v>286</v>
      </c>
      <c r="D5" s="77" t="s">
        <v>285</v>
      </c>
      <c r="E5" s="77" t="s">
        <v>286</v>
      </c>
      <c r="F5" s="77" t="s">
        <v>285</v>
      </c>
    </row>
    <row r="6" spans="1:6" ht="15.75" customHeight="1" x14ac:dyDescent="0.2">
      <c r="B6" s="93" t="s">
        <v>57</v>
      </c>
      <c r="C6" s="81">
        <v>7.6100000000000001E-2</v>
      </c>
      <c r="D6" s="81">
        <v>7.2099999999999997E-2</v>
      </c>
      <c r="E6" s="81">
        <v>4.1399999999999999E-2</v>
      </c>
      <c r="F6" s="81">
        <v>3.7699999999999997E-2</v>
      </c>
    </row>
    <row r="7" spans="1:6" ht="15.75" customHeight="1" x14ac:dyDescent="0.2">
      <c r="B7" s="93" t="s">
        <v>58</v>
      </c>
      <c r="C7" s="81">
        <v>7.0300000000000001E-2</v>
      </c>
      <c r="D7" s="81">
        <v>6.5500000000000003E-2</v>
      </c>
      <c r="E7" s="81">
        <v>4.5400000000000003E-2</v>
      </c>
      <c r="F7" s="81">
        <v>4.1500000000000002E-2</v>
      </c>
    </row>
    <row r="8" spans="1:6" ht="15.75" customHeight="1" x14ac:dyDescent="0.2">
      <c r="B8" s="93" t="s">
        <v>59</v>
      </c>
      <c r="C8" s="81">
        <v>2.6200000000000001E-2</v>
      </c>
      <c r="D8" s="81">
        <v>3.6999999999999998E-2</v>
      </c>
      <c r="E8" s="81">
        <v>1.4200000000000001E-2</v>
      </c>
      <c r="F8" s="81">
        <v>2.9499999999999998E-2</v>
      </c>
    </row>
    <row r="9" spans="1:6" ht="15.75" customHeight="1" x14ac:dyDescent="0.2">
      <c r="B9" s="93" t="s">
        <v>60</v>
      </c>
      <c r="C9" s="81">
        <v>2.9100000000000001E-2</v>
      </c>
      <c r="D9" s="81">
        <v>0.10249999999999999</v>
      </c>
      <c r="E9" s="81">
        <v>1E-3</v>
      </c>
      <c r="F9" s="81">
        <v>7.2599999999999998E-2</v>
      </c>
    </row>
    <row r="10" spans="1:6" ht="15.75" customHeight="1" x14ac:dyDescent="0.2">
      <c r="B10" s="93" t="s">
        <v>61</v>
      </c>
      <c r="C10" s="81">
        <v>-1.21E-2</v>
      </c>
      <c r="D10" s="81">
        <v>6.2700000000000006E-2</v>
      </c>
      <c r="E10" s="81">
        <v>-1.9699999999999999E-2</v>
      </c>
      <c r="F10" s="81">
        <v>5.5E-2</v>
      </c>
    </row>
    <row r="11" spans="1:6" ht="15.75" customHeight="1" x14ac:dyDescent="0.2">
      <c r="B11" s="93" t="s">
        <v>62</v>
      </c>
      <c r="C11" s="81">
        <v>8.6999999999999994E-3</v>
      </c>
      <c r="D11" s="81">
        <v>2.24E-2</v>
      </c>
      <c r="E11" s="81">
        <v>3.8E-3</v>
      </c>
      <c r="F11" s="81">
        <v>1.7100000000000001E-2</v>
      </c>
    </row>
    <row r="12" spans="1:6" ht="15.75" customHeight="1" x14ac:dyDescent="0.2">
      <c r="B12" s="93" t="s">
        <v>63</v>
      </c>
      <c r="C12" s="81">
        <v>3.6700000000000003E-2</v>
      </c>
      <c r="D12" s="81">
        <v>3.7999999999999999E-2</v>
      </c>
      <c r="E12" s="81">
        <v>2.8000000000000001E-2</v>
      </c>
      <c r="F12" s="81">
        <v>2.92E-2</v>
      </c>
    </row>
    <row r="13" spans="1:6" ht="15.75" customHeight="1" x14ac:dyDescent="0.2">
      <c r="B13" s="93" t="s">
        <v>64</v>
      </c>
      <c r="C13" s="81">
        <v>3.1699999999999999E-2</v>
      </c>
      <c r="D13" s="81">
        <v>3.3799999999999997E-2</v>
      </c>
      <c r="E13" s="81">
        <v>1.32E-2</v>
      </c>
      <c r="F13" s="81">
        <v>1.47E-2</v>
      </c>
    </row>
    <row r="14" spans="1:6" ht="15.75" customHeight="1" x14ac:dyDescent="0.2">
      <c r="B14" s="93" t="s">
        <v>222</v>
      </c>
      <c r="C14" s="81">
        <v>3.4200000000000001E-2</v>
      </c>
      <c r="D14" s="81">
        <v>3.1899999999999998E-2</v>
      </c>
      <c r="E14" s="81">
        <v>2.3599999999999999E-2</v>
      </c>
      <c r="F14" s="81">
        <v>2.1899999999999999E-2</v>
      </c>
    </row>
    <row r="15" spans="1:6" ht="15.75" customHeight="1" x14ac:dyDescent="0.2">
      <c r="B15" s="93" t="s">
        <v>223</v>
      </c>
      <c r="C15" s="81">
        <v>2.0400000000000001E-2</v>
      </c>
      <c r="D15" s="81">
        <v>1.52E-2</v>
      </c>
      <c r="E15" s="81">
        <v>2.3599999999999999E-2</v>
      </c>
      <c r="F15" s="81">
        <v>1.8800000000000001E-2</v>
      </c>
    </row>
    <row r="16" spans="1:6" ht="15.75" customHeight="1" x14ac:dyDescent="0.2">
      <c r="B16" s="93" t="s">
        <v>287</v>
      </c>
      <c r="C16" s="81">
        <v>4.8599999999999997E-2</v>
      </c>
      <c r="D16" s="81">
        <v>4.9599999999999998E-2</v>
      </c>
      <c r="E16" s="81">
        <v>2.4400000000000002E-2</v>
      </c>
      <c r="F16" s="81">
        <v>2.5399999999999999E-2</v>
      </c>
    </row>
    <row r="17" spans="2:6" ht="15.75" customHeight="1" x14ac:dyDescent="0.2">
      <c r="B17" s="93" t="s">
        <v>85</v>
      </c>
      <c r="C17" s="81">
        <v>5.3499999999999999E-2</v>
      </c>
      <c r="D17" s="81">
        <v>5.4600000000000003E-2</v>
      </c>
      <c r="E17" s="81">
        <v>2.5399999999999999E-2</v>
      </c>
      <c r="F17" s="81">
        <v>2.6800000000000001E-2</v>
      </c>
    </row>
    <row r="18" spans="2:6" ht="15.75" customHeight="1" x14ac:dyDescent="0.2">
      <c r="B18" s="93" t="s">
        <v>87</v>
      </c>
      <c r="C18" s="81">
        <v>8.5900000000000004E-2</v>
      </c>
      <c r="D18" s="81">
        <v>8.6800000000000002E-2</v>
      </c>
      <c r="E18" s="81">
        <v>4.9299999999999997E-2</v>
      </c>
      <c r="F18" s="81">
        <v>5.0599999999999999E-2</v>
      </c>
    </row>
    <row r="19" spans="2:6" ht="15.75" customHeight="1" x14ac:dyDescent="0.2">
      <c r="B19" s="152" t="s">
        <v>477</v>
      </c>
      <c r="C19" s="81">
        <v>7.3758538628611481E-2</v>
      </c>
      <c r="D19" s="81">
        <v>7.0518844501139988E-2</v>
      </c>
      <c r="E19" s="81">
        <v>3.8192704656398346E-2</v>
      </c>
      <c r="F19" s="81">
        <v>3.4602728297980834E-2</v>
      </c>
    </row>
    <row r="20" spans="2:6" ht="15.75" customHeight="1" x14ac:dyDescent="0.2">
      <c r="B20" s="152" t="s">
        <v>506</v>
      </c>
      <c r="C20" s="221">
        <v>7.1564439678948322E-2</v>
      </c>
      <c r="D20" s="221">
        <v>7.1241862411200785E-2</v>
      </c>
      <c r="E20" s="221">
        <v>3.3269528157823913E-2</v>
      </c>
      <c r="F20" s="221">
        <v>3.2855879043640845E-2</v>
      </c>
    </row>
    <row r="21" spans="2:6" ht="15.75" customHeight="1" x14ac:dyDescent="0.2">
      <c r="B21" s="197"/>
      <c r="C21" s="67"/>
      <c r="D21" s="67"/>
      <c r="E21" s="67"/>
      <c r="F21" s="67"/>
    </row>
    <row r="22" spans="2:6" ht="16" x14ac:dyDescent="0.2">
      <c r="B22" s="109"/>
      <c r="C22" s="67"/>
      <c r="D22" s="67"/>
      <c r="E22" s="67"/>
      <c r="F22" s="67"/>
    </row>
    <row r="23" spans="2:6" ht="19" x14ac:dyDescent="0.2">
      <c r="B23" s="281" t="s">
        <v>288</v>
      </c>
      <c r="C23" s="281"/>
      <c r="D23" s="281"/>
      <c r="E23" s="281"/>
      <c r="F23" s="281"/>
    </row>
    <row r="24" spans="2:6" ht="42" customHeight="1" x14ac:dyDescent="0.2">
      <c r="B24" s="281" t="s">
        <v>289</v>
      </c>
      <c r="C24" s="281"/>
      <c r="D24" s="281"/>
      <c r="E24" s="281"/>
      <c r="F24" s="281"/>
    </row>
    <row r="25" spans="2:6" ht="16" x14ac:dyDescent="0.2">
      <c r="B25" s="65"/>
      <c r="C25" s="65"/>
      <c r="D25" s="65"/>
      <c r="E25" s="65"/>
      <c r="F25" s="65"/>
    </row>
    <row r="26" spans="2:6" ht="16" x14ac:dyDescent="0.2">
      <c r="B26" s="110" t="s">
        <v>413</v>
      </c>
      <c r="C26" s="65"/>
      <c r="D26" s="65"/>
      <c r="E26" s="65"/>
      <c r="F26" s="65"/>
    </row>
    <row r="27" spans="2:6" x14ac:dyDescent="0.2">
      <c r="B27" s="90" t="s">
        <v>475</v>
      </c>
    </row>
  </sheetData>
  <mergeCells count="4">
    <mergeCell ref="C4:D4"/>
    <mergeCell ref="E4:F4"/>
    <mergeCell ref="B23:F23"/>
    <mergeCell ref="B24:F24"/>
  </mergeCells>
  <hyperlinks>
    <hyperlink ref="B27" r:id="rId1" xr:uid="{00000000-0004-0000-2000-000000000000}"/>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79998168889431442"/>
  </sheetPr>
  <dimension ref="A1:D36"/>
  <sheetViews>
    <sheetView workbookViewId="0">
      <selection activeCell="C8" sqref="C8"/>
    </sheetView>
  </sheetViews>
  <sheetFormatPr baseColWidth="10" defaultColWidth="9.1640625" defaultRowHeight="15" x14ac:dyDescent="0.2"/>
  <cols>
    <col min="1" max="1" width="22.33203125" style="60" customWidth="1"/>
    <col min="2" max="2" width="35.5" style="60" customWidth="1"/>
    <col min="3" max="3" width="40.5" style="60" customWidth="1"/>
    <col min="4" max="4" width="48.83203125" style="60" customWidth="1"/>
    <col min="5" max="16384" width="9.1640625" style="60"/>
  </cols>
  <sheetData>
    <row r="1" spans="1:4" ht="49.5" customHeight="1" x14ac:dyDescent="0.2">
      <c r="A1" s="21" t="s">
        <v>418</v>
      </c>
    </row>
    <row r="3" spans="1:4" ht="16" x14ac:dyDescent="0.2">
      <c r="B3" s="222" t="s">
        <v>290</v>
      </c>
      <c r="C3" s="65"/>
      <c r="D3" s="65"/>
    </row>
    <row r="4" spans="1:4" ht="15.75" customHeight="1" x14ac:dyDescent="0.2">
      <c r="B4" s="114" t="s">
        <v>291</v>
      </c>
      <c r="C4" s="77" t="s">
        <v>292</v>
      </c>
      <c r="D4" s="77" t="s">
        <v>293</v>
      </c>
    </row>
    <row r="5" spans="1:4" ht="15.75" customHeight="1" x14ac:dyDescent="0.2">
      <c r="B5" s="109" t="s">
        <v>294</v>
      </c>
      <c r="C5" s="119" t="s">
        <v>300</v>
      </c>
      <c r="D5" s="119" t="s">
        <v>301</v>
      </c>
    </row>
    <row r="6" spans="1:4" ht="15.75" customHeight="1" x14ac:dyDescent="0.2">
      <c r="B6" s="120" t="s">
        <v>295</v>
      </c>
      <c r="C6" s="119" t="s">
        <v>302</v>
      </c>
      <c r="D6" s="119" t="s">
        <v>303</v>
      </c>
    </row>
    <row r="7" spans="1:4" ht="15.75" customHeight="1" x14ac:dyDescent="0.2">
      <c r="B7" s="120" t="s">
        <v>296</v>
      </c>
      <c r="C7" s="119" t="s">
        <v>304</v>
      </c>
      <c r="D7" s="119" t="s">
        <v>305</v>
      </c>
    </row>
    <row r="8" spans="1:4" ht="15.75" customHeight="1" x14ac:dyDescent="0.2">
      <c r="B8" s="120" t="s">
        <v>297</v>
      </c>
      <c r="C8" s="119" t="s">
        <v>306</v>
      </c>
      <c r="D8" s="119" t="s">
        <v>307</v>
      </c>
    </row>
    <row r="9" spans="1:4" ht="32.25" customHeight="1" x14ac:dyDescent="0.2">
      <c r="B9" s="73"/>
      <c r="C9" s="119" t="s">
        <v>308</v>
      </c>
      <c r="D9" s="119" t="s">
        <v>309</v>
      </c>
    </row>
    <row r="10" spans="1:4" ht="15.75" customHeight="1" x14ac:dyDescent="0.2">
      <c r="B10" s="73"/>
      <c r="C10" s="119" t="s">
        <v>310</v>
      </c>
      <c r="D10" s="119" t="s">
        <v>311</v>
      </c>
    </row>
    <row r="11" spans="1:4" ht="15.75" customHeight="1" x14ac:dyDescent="0.2">
      <c r="B11" s="73"/>
      <c r="C11" s="119" t="s">
        <v>312</v>
      </c>
      <c r="D11" s="119" t="s">
        <v>313</v>
      </c>
    </row>
    <row r="12" spans="1:4" ht="15.75" customHeight="1" x14ac:dyDescent="0.2">
      <c r="B12" s="73"/>
      <c r="C12" s="119" t="s">
        <v>314</v>
      </c>
      <c r="D12" s="119" t="s">
        <v>315</v>
      </c>
    </row>
    <row r="13" spans="1:4" ht="25.5" customHeight="1" x14ac:dyDescent="0.2">
      <c r="B13" s="73"/>
      <c r="C13" s="119" t="s">
        <v>316</v>
      </c>
      <c r="D13" s="119" t="s">
        <v>317</v>
      </c>
    </row>
    <row r="14" spans="1:4" ht="15.75" customHeight="1" x14ac:dyDescent="0.2">
      <c r="B14" s="73"/>
      <c r="C14" s="119" t="s">
        <v>318</v>
      </c>
      <c r="D14" s="119" t="s">
        <v>319</v>
      </c>
    </row>
    <row r="15" spans="1:4" ht="15.75" customHeight="1" x14ac:dyDescent="0.2">
      <c r="B15" s="73"/>
      <c r="C15" s="119" t="s">
        <v>320</v>
      </c>
      <c r="D15" s="109"/>
    </row>
    <row r="16" spans="1:4" ht="15.75" customHeight="1" x14ac:dyDescent="0.2">
      <c r="B16" s="73"/>
      <c r="C16" s="119" t="s">
        <v>321</v>
      </c>
      <c r="D16" s="73"/>
    </row>
    <row r="17" spans="2:4" ht="32.25" customHeight="1" x14ac:dyDescent="0.2">
      <c r="B17" s="73"/>
      <c r="C17" s="119" t="s">
        <v>322</v>
      </c>
      <c r="D17" s="73"/>
    </row>
    <row r="18" spans="2:4" ht="15.75" customHeight="1" x14ac:dyDescent="0.2">
      <c r="B18" s="73"/>
      <c r="C18" s="119" t="s">
        <v>323</v>
      </c>
      <c r="D18" s="73"/>
    </row>
    <row r="19" spans="2:4" ht="15.75" customHeight="1" x14ac:dyDescent="0.2">
      <c r="B19" s="73"/>
      <c r="C19" s="119" t="s">
        <v>324</v>
      </c>
      <c r="D19" s="73"/>
    </row>
    <row r="20" spans="2:4" ht="15.75" customHeight="1" x14ac:dyDescent="0.2">
      <c r="B20" s="84"/>
      <c r="C20" s="121" t="s">
        <v>325</v>
      </c>
      <c r="D20" s="84"/>
    </row>
    <row r="21" spans="2:4" ht="15.75" customHeight="1" x14ac:dyDescent="0.2">
      <c r="B21" s="109"/>
      <c r="C21" s="109"/>
      <c r="D21" s="109"/>
    </row>
    <row r="22" spans="2:4" ht="15.75" customHeight="1" x14ac:dyDescent="0.2">
      <c r="B22" s="109" t="s">
        <v>298</v>
      </c>
      <c r="C22" s="119" t="s">
        <v>314</v>
      </c>
      <c r="D22" s="119" t="s">
        <v>301</v>
      </c>
    </row>
    <row r="23" spans="2:4" ht="15.75" customHeight="1" x14ac:dyDescent="0.2">
      <c r="B23" s="120" t="s">
        <v>295</v>
      </c>
      <c r="C23" s="119" t="s">
        <v>316</v>
      </c>
      <c r="D23" s="119" t="s">
        <v>326</v>
      </c>
    </row>
    <row r="24" spans="2:4" ht="15.75" customHeight="1" x14ac:dyDescent="0.2">
      <c r="B24" s="120" t="s">
        <v>299</v>
      </c>
      <c r="C24" s="119" t="s">
        <v>327</v>
      </c>
      <c r="D24" s="119" t="s">
        <v>328</v>
      </c>
    </row>
    <row r="25" spans="2:4" ht="15.75" customHeight="1" x14ac:dyDescent="0.2">
      <c r="B25" s="73"/>
      <c r="C25" s="119" t="s">
        <v>324</v>
      </c>
      <c r="D25" s="119" t="s">
        <v>307</v>
      </c>
    </row>
    <row r="26" spans="2:4" ht="15.75" customHeight="1" x14ac:dyDescent="0.2">
      <c r="B26" s="73"/>
      <c r="C26" s="119" t="s">
        <v>329</v>
      </c>
      <c r="D26" s="119" t="s">
        <v>309</v>
      </c>
    </row>
    <row r="27" spans="2:4" ht="15.75" customHeight="1" x14ac:dyDescent="0.2">
      <c r="B27" s="73"/>
      <c r="C27" s="119" t="s">
        <v>310</v>
      </c>
      <c r="D27" s="119" t="s">
        <v>330</v>
      </c>
    </row>
    <row r="28" spans="2:4" ht="15.75" customHeight="1" x14ac:dyDescent="0.2">
      <c r="B28" s="73"/>
      <c r="C28" s="119" t="s">
        <v>312</v>
      </c>
      <c r="D28" s="119" t="s">
        <v>331</v>
      </c>
    </row>
    <row r="29" spans="2:4" ht="15.75" customHeight="1" x14ac:dyDescent="0.2">
      <c r="B29" s="73"/>
      <c r="C29" s="119" t="s">
        <v>332</v>
      </c>
      <c r="D29" s="73"/>
    </row>
    <row r="30" spans="2:4" ht="15.75" customHeight="1" x14ac:dyDescent="0.2">
      <c r="B30" s="73"/>
      <c r="C30" s="119" t="s">
        <v>333</v>
      </c>
      <c r="D30" s="73"/>
    </row>
    <row r="31" spans="2:4" ht="15.75" customHeight="1" x14ac:dyDescent="0.2">
      <c r="B31" s="84"/>
      <c r="C31" s="121" t="s">
        <v>325</v>
      </c>
      <c r="D31" s="84"/>
    </row>
    <row r="32" spans="2:4" ht="16" x14ac:dyDescent="0.2">
      <c r="B32" s="65"/>
      <c r="C32" s="65"/>
      <c r="D32" s="65"/>
    </row>
    <row r="33" spans="2:4" ht="16" x14ac:dyDescent="0.2">
      <c r="B33" s="65"/>
      <c r="C33" s="65"/>
      <c r="D33" s="65"/>
    </row>
    <row r="34" spans="2:4" ht="16" x14ac:dyDescent="0.2">
      <c r="B34" s="89"/>
      <c r="C34" s="65"/>
      <c r="D34" s="65"/>
    </row>
    <row r="35" spans="2:4" ht="16" x14ac:dyDescent="0.2">
      <c r="B35" s="65"/>
      <c r="C35" s="65"/>
      <c r="D35" s="65"/>
    </row>
    <row r="36" spans="2:4" ht="16" x14ac:dyDescent="0.2">
      <c r="B36" s="65"/>
      <c r="C36" s="65"/>
      <c r="D36" s="65"/>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79998168889431442"/>
  </sheetPr>
  <dimension ref="A1:J28"/>
  <sheetViews>
    <sheetView topLeftCell="A10" zoomScale="85" zoomScaleNormal="85" workbookViewId="0">
      <selection activeCell="K21" sqref="K21"/>
    </sheetView>
  </sheetViews>
  <sheetFormatPr baseColWidth="10" defaultColWidth="9.1640625" defaultRowHeight="15" x14ac:dyDescent="0.2"/>
  <cols>
    <col min="1" max="1" width="22.33203125" style="60" customWidth="1"/>
    <col min="2" max="2" width="14" style="60" customWidth="1"/>
    <col min="3" max="6" width="15.83203125" style="60" customWidth="1"/>
    <col min="7" max="16384" width="9.1640625" style="60"/>
  </cols>
  <sheetData>
    <row r="1" spans="1:9" ht="49.5" customHeight="1" x14ac:dyDescent="0.2">
      <c r="A1" s="21" t="s">
        <v>418</v>
      </c>
    </row>
    <row r="3" spans="1:9" ht="16" x14ac:dyDescent="0.2">
      <c r="B3" s="107" t="s">
        <v>334</v>
      </c>
      <c r="C3" s="65"/>
      <c r="D3" s="65"/>
      <c r="E3" s="65"/>
      <c r="F3" s="65"/>
      <c r="G3" s="65"/>
      <c r="H3" s="65"/>
      <c r="I3" s="65"/>
    </row>
    <row r="4" spans="1:9" ht="17" x14ac:dyDescent="0.2">
      <c r="B4" s="114" t="s">
        <v>291</v>
      </c>
      <c r="C4" s="76" t="s">
        <v>93</v>
      </c>
      <c r="D4" s="77" t="s">
        <v>335</v>
      </c>
      <c r="E4" s="77" t="s">
        <v>292</v>
      </c>
      <c r="F4" s="108" t="s">
        <v>293</v>
      </c>
      <c r="G4" s="65"/>
      <c r="H4" s="65"/>
      <c r="I4" s="65"/>
    </row>
    <row r="5" spans="1:9" ht="16" x14ac:dyDescent="0.2">
      <c r="B5" s="295" t="s">
        <v>249</v>
      </c>
      <c r="C5" s="78" t="s">
        <v>112</v>
      </c>
      <c r="D5" s="99">
        <v>6701228</v>
      </c>
      <c r="E5" s="99">
        <v>2617114</v>
      </c>
      <c r="F5" s="99">
        <v>1174841</v>
      </c>
      <c r="G5" s="65"/>
      <c r="H5" s="65"/>
      <c r="I5" s="65"/>
    </row>
    <row r="6" spans="1:9" ht="16" x14ac:dyDescent="0.2">
      <c r="B6" s="295"/>
      <c r="C6" s="78" t="s">
        <v>113</v>
      </c>
      <c r="D6" s="99">
        <v>7478953</v>
      </c>
      <c r="E6" s="99">
        <v>2526610</v>
      </c>
      <c r="F6" s="99">
        <v>1247997</v>
      </c>
      <c r="G6" s="65"/>
      <c r="H6" s="65"/>
      <c r="I6" s="65"/>
    </row>
    <row r="7" spans="1:9" ht="16" x14ac:dyDescent="0.2">
      <c r="B7" s="295"/>
      <c r="C7" s="78" t="s">
        <v>114</v>
      </c>
      <c r="D7" s="99">
        <v>8230341</v>
      </c>
      <c r="E7" s="99">
        <v>2623459</v>
      </c>
      <c r="F7" s="99">
        <v>1703974</v>
      </c>
      <c r="G7" s="65"/>
      <c r="H7" s="65"/>
      <c r="I7" s="65"/>
    </row>
    <row r="8" spans="1:9" ht="16" x14ac:dyDescent="0.2">
      <c r="B8" s="295"/>
      <c r="C8" s="78" t="s">
        <v>115</v>
      </c>
      <c r="D8" s="99">
        <v>7175399</v>
      </c>
      <c r="E8" s="99">
        <v>2638638</v>
      </c>
      <c r="F8" s="99">
        <v>1171813</v>
      </c>
      <c r="G8" s="65"/>
      <c r="H8" s="65"/>
      <c r="I8" s="65"/>
    </row>
    <row r="9" spans="1:9" ht="16" x14ac:dyDescent="0.2">
      <c r="B9" s="295"/>
      <c r="C9" s="78" t="s">
        <v>116</v>
      </c>
      <c r="D9" s="99">
        <v>2328314</v>
      </c>
      <c r="E9" s="99">
        <v>2052029</v>
      </c>
      <c r="F9" s="99">
        <v>892604</v>
      </c>
      <c r="G9" s="65"/>
      <c r="H9" s="65"/>
      <c r="I9" s="65"/>
    </row>
    <row r="10" spans="1:9" ht="20" x14ac:dyDescent="0.2">
      <c r="B10" s="295"/>
      <c r="C10" s="93" t="s">
        <v>336</v>
      </c>
      <c r="D10" s="80">
        <v>2358373</v>
      </c>
      <c r="E10" s="80">
        <v>860860</v>
      </c>
      <c r="F10" s="80">
        <v>1721795</v>
      </c>
      <c r="G10" s="65"/>
      <c r="H10" s="65"/>
      <c r="I10" s="65"/>
    </row>
    <row r="11" spans="1:9" ht="17" x14ac:dyDescent="0.2">
      <c r="B11" s="295"/>
      <c r="C11" s="152" t="s">
        <v>98</v>
      </c>
      <c r="D11" s="80">
        <v>1938770</v>
      </c>
      <c r="E11" s="80">
        <v>885265</v>
      </c>
      <c r="F11" s="80">
        <v>1814809</v>
      </c>
      <c r="G11" s="65"/>
      <c r="H11" s="65"/>
      <c r="I11" s="65"/>
    </row>
    <row r="12" spans="1:9" ht="18" customHeight="1" x14ac:dyDescent="0.2">
      <c r="B12" s="296" t="s">
        <v>298</v>
      </c>
      <c r="C12" s="152" t="s">
        <v>99</v>
      </c>
      <c r="D12" s="80">
        <v>1529067</v>
      </c>
      <c r="E12" s="80">
        <v>1420027</v>
      </c>
      <c r="F12" s="80">
        <v>696400</v>
      </c>
      <c r="G12" s="65"/>
      <c r="H12" s="65"/>
      <c r="I12" s="65"/>
    </row>
    <row r="13" spans="1:9" ht="17" x14ac:dyDescent="0.2">
      <c r="B13" s="305"/>
      <c r="C13" s="152" t="s">
        <v>100</v>
      </c>
      <c r="D13" s="80">
        <v>1726006</v>
      </c>
      <c r="E13" s="80">
        <v>1457798</v>
      </c>
      <c r="F13" s="80">
        <v>536383</v>
      </c>
      <c r="G13" s="65"/>
      <c r="H13" s="65"/>
      <c r="I13" s="65"/>
    </row>
    <row r="14" spans="1:9" ht="17" x14ac:dyDescent="0.2">
      <c r="B14" s="305"/>
      <c r="C14" s="152" t="s">
        <v>101</v>
      </c>
      <c r="D14" s="80">
        <v>1741655</v>
      </c>
      <c r="E14" s="80">
        <v>1960006</v>
      </c>
      <c r="F14" s="80">
        <v>502897</v>
      </c>
      <c r="G14" s="65"/>
      <c r="H14" s="65"/>
      <c r="I14" s="65"/>
    </row>
    <row r="15" spans="1:9" ht="17" x14ac:dyDescent="0.2">
      <c r="B15" s="305"/>
      <c r="C15" s="152" t="s">
        <v>102</v>
      </c>
      <c r="D15" s="99">
        <v>1781455</v>
      </c>
      <c r="E15" s="99">
        <v>1714391</v>
      </c>
      <c r="F15" s="99">
        <v>470188</v>
      </c>
      <c r="G15" s="65"/>
      <c r="H15" s="65"/>
      <c r="I15" s="65"/>
    </row>
    <row r="16" spans="1:9" ht="17" x14ac:dyDescent="0.2">
      <c r="B16" s="305"/>
      <c r="C16" s="152" t="s">
        <v>103</v>
      </c>
      <c r="D16" s="99">
        <v>1843108</v>
      </c>
      <c r="E16" s="99">
        <v>1747863</v>
      </c>
      <c r="F16" s="99">
        <v>518621</v>
      </c>
      <c r="G16" s="65"/>
      <c r="H16" s="65"/>
      <c r="I16" s="65"/>
    </row>
    <row r="17" spans="2:10" ht="17" x14ac:dyDescent="0.2">
      <c r="B17" s="305"/>
      <c r="C17" s="152" t="s">
        <v>119</v>
      </c>
      <c r="D17" s="99">
        <v>1949260</v>
      </c>
      <c r="E17" s="141" t="s">
        <v>438</v>
      </c>
      <c r="F17" s="144" t="s">
        <v>440</v>
      </c>
      <c r="G17" s="65"/>
      <c r="H17" s="65"/>
      <c r="I17" s="65"/>
    </row>
    <row r="18" spans="2:10" ht="17" x14ac:dyDescent="0.2">
      <c r="B18" s="305"/>
      <c r="C18" s="152" t="s">
        <v>120</v>
      </c>
      <c r="D18" s="99">
        <v>2126458</v>
      </c>
      <c r="E18" s="144" t="s">
        <v>439</v>
      </c>
      <c r="F18" s="145" t="s">
        <v>441</v>
      </c>
      <c r="G18" s="65"/>
      <c r="H18" s="65"/>
      <c r="I18" s="65"/>
    </row>
    <row r="19" spans="2:10" ht="17" x14ac:dyDescent="0.2">
      <c r="B19" s="305"/>
      <c r="C19" s="93" t="s">
        <v>104</v>
      </c>
      <c r="D19" s="99">
        <v>2270582</v>
      </c>
      <c r="E19" s="99">
        <v>3296681</v>
      </c>
      <c r="F19" s="122">
        <v>621361</v>
      </c>
      <c r="G19" s="65"/>
      <c r="H19" s="65"/>
      <c r="I19" s="65"/>
    </row>
    <row r="20" spans="2:10" ht="17" x14ac:dyDescent="0.2">
      <c r="B20" s="109"/>
      <c r="C20" s="93" t="s">
        <v>479</v>
      </c>
      <c r="D20" s="99">
        <v>2549296</v>
      </c>
      <c r="E20" s="99">
        <v>3273357</v>
      </c>
      <c r="F20" s="122">
        <v>572190</v>
      </c>
      <c r="G20" s="65"/>
      <c r="H20" s="65"/>
      <c r="I20" s="65"/>
    </row>
    <row r="21" spans="2:10" ht="19" x14ac:dyDescent="0.2">
      <c r="B21" s="109"/>
      <c r="C21" s="203" t="s">
        <v>479</v>
      </c>
      <c r="D21" s="218" t="s">
        <v>129</v>
      </c>
      <c r="E21" s="214" t="s">
        <v>530</v>
      </c>
      <c r="F21" s="219" t="s">
        <v>129</v>
      </c>
      <c r="G21" s="65"/>
      <c r="H21" s="65"/>
      <c r="I21" s="65"/>
    </row>
    <row r="22" spans="2:10" ht="19" x14ac:dyDescent="0.2">
      <c r="B22" s="91"/>
      <c r="C22" s="203" t="s">
        <v>492</v>
      </c>
      <c r="D22" s="201">
        <v>3255557</v>
      </c>
      <c r="E22" s="214" t="s">
        <v>531</v>
      </c>
      <c r="F22" s="202">
        <v>533202</v>
      </c>
      <c r="G22" s="65"/>
      <c r="H22" s="65"/>
      <c r="I22" s="65"/>
    </row>
    <row r="23" spans="2:10" ht="16" x14ac:dyDescent="0.2">
      <c r="B23" s="109"/>
      <c r="C23" s="109"/>
      <c r="D23" s="102"/>
      <c r="E23" s="102"/>
      <c r="F23" s="123"/>
      <c r="G23" s="65"/>
      <c r="H23" s="65"/>
      <c r="I23" s="65"/>
    </row>
    <row r="24" spans="2:10" ht="51" customHeight="1" x14ac:dyDescent="0.2">
      <c r="B24" s="281" t="s">
        <v>341</v>
      </c>
      <c r="C24" s="281"/>
      <c r="D24" s="281"/>
      <c r="E24" s="281"/>
      <c r="F24" s="281"/>
      <c r="G24" s="65"/>
      <c r="H24" s="65"/>
      <c r="I24" s="65"/>
    </row>
    <row r="25" spans="2:10" ht="37" customHeight="1" x14ac:dyDescent="0.2">
      <c r="B25" s="298" t="s">
        <v>424</v>
      </c>
      <c r="C25" s="298"/>
      <c r="D25" s="298"/>
      <c r="E25" s="298"/>
      <c r="F25" s="298"/>
      <c r="G25" s="146"/>
      <c r="H25" s="146"/>
      <c r="I25" s="146"/>
      <c r="J25" s="146"/>
    </row>
    <row r="26" spans="2:10" ht="33" customHeight="1" x14ac:dyDescent="0.2">
      <c r="B26" s="303" t="s">
        <v>525</v>
      </c>
      <c r="C26" s="304"/>
      <c r="D26" s="304"/>
      <c r="E26" s="304"/>
      <c r="F26" s="304"/>
    </row>
    <row r="27" spans="2:10" x14ac:dyDescent="0.2">
      <c r="B27" s="89" t="s">
        <v>419</v>
      </c>
    </row>
    <row r="28" spans="2:10" x14ac:dyDescent="0.2">
      <c r="B28" s="90" t="s">
        <v>471</v>
      </c>
    </row>
  </sheetData>
  <mergeCells count="5">
    <mergeCell ref="B26:F26"/>
    <mergeCell ref="B5:B11"/>
    <mergeCell ref="B24:F24"/>
    <mergeCell ref="B12:B19"/>
    <mergeCell ref="B25:F25"/>
  </mergeCells>
  <hyperlinks>
    <hyperlink ref="B28" r:id="rId1" xr:uid="{00000000-0004-0000-23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79998168889431442"/>
  </sheetPr>
  <dimension ref="A1:L38"/>
  <sheetViews>
    <sheetView topLeftCell="A14" zoomScale="115" zoomScaleNormal="115" workbookViewId="0">
      <selection activeCell="F8" sqref="F8"/>
    </sheetView>
  </sheetViews>
  <sheetFormatPr baseColWidth="10" defaultColWidth="9.1640625" defaultRowHeight="15" x14ac:dyDescent="0.2"/>
  <cols>
    <col min="1" max="1" width="22.33203125" style="60" customWidth="1"/>
    <col min="2" max="2" width="14" style="60" customWidth="1"/>
    <col min="3" max="5" width="15.83203125" style="60" customWidth="1"/>
    <col min="6" max="16384" width="9.1640625" style="60"/>
  </cols>
  <sheetData>
    <row r="1" spans="1:12" ht="49.5" customHeight="1" x14ac:dyDescent="0.2">
      <c r="A1" s="21" t="s">
        <v>418</v>
      </c>
    </row>
    <row r="3" spans="1:12" ht="16" x14ac:dyDescent="0.2">
      <c r="B3" s="107" t="s">
        <v>342</v>
      </c>
      <c r="C3" s="65"/>
      <c r="D3" s="65"/>
      <c r="E3" s="65"/>
      <c r="F3" s="65"/>
      <c r="G3" s="65"/>
      <c r="H3" s="65"/>
      <c r="I3" s="65"/>
      <c r="J3" s="65"/>
      <c r="K3" s="65"/>
      <c r="L3" s="65"/>
    </row>
    <row r="4" spans="1:12" ht="16" x14ac:dyDescent="0.2">
      <c r="B4" s="75" t="s">
        <v>93</v>
      </c>
      <c r="C4" s="108" t="s">
        <v>335</v>
      </c>
      <c r="D4" s="108" t="s">
        <v>292</v>
      </c>
      <c r="E4" s="108" t="s">
        <v>293</v>
      </c>
      <c r="F4" s="65"/>
      <c r="G4" s="65"/>
      <c r="H4" s="65"/>
      <c r="I4" s="65"/>
      <c r="J4" s="65"/>
      <c r="K4" s="65"/>
      <c r="L4" s="65"/>
    </row>
    <row r="5" spans="1:12" ht="16" x14ac:dyDescent="0.2">
      <c r="B5" s="70" t="s">
        <v>112</v>
      </c>
      <c r="C5" s="99">
        <v>30884556</v>
      </c>
      <c r="D5" s="99">
        <v>10140836</v>
      </c>
      <c r="E5" s="99">
        <v>6452630</v>
      </c>
      <c r="F5" s="65"/>
      <c r="G5" s="65"/>
      <c r="H5" s="65"/>
      <c r="I5" s="65"/>
      <c r="J5" s="65"/>
      <c r="K5" s="65"/>
      <c r="L5" s="65"/>
    </row>
    <row r="6" spans="1:12" ht="16" x14ac:dyDescent="0.2">
      <c r="B6" s="78" t="s">
        <v>113</v>
      </c>
      <c r="C6" s="99">
        <v>33435219</v>
      </c>
      <c r="D6" s="99">
        <v>11322441</v>
      </c>
      <c r="E6" s="99">
        <v>6340019</v>
      </c>
      <c r="F6" s="65"/>
      <c r="G6" s="65"/>
      <c r="H6" s="65"/>
      <c r="I6" s="65"/>
      <c r="J6" s="65"/>
      <c r="K6" s="65"/>
      <c r="L6" s="65"/>
    </row>
    <row r="7" spans="1:12" ht="16" x14ac:dyDescent="0.2">
      <c r="B7" s="78" t="s">
        <v>114</v>
      </c>
      <c r="C7" s="99">
        <v>35983781</v>
      </c>
      <c r="D7" s="99">
        <v>12115273</v>
      </c>
      <c r="E7" s="99">
        <v>6529977</v>
      </c>
      <c r="F7" s="65"/>
      <c r="G7" s="65"/>
      <c r="H7" s="65"/>
      <c r="I7" s="65"/>
      <c r="J7" s="65"/>
      <c r="K7" s="65"/>
      <c r="L7" s="65"/>
    </row>
    <row r="8" spans="1:12" ht="16" x14ac:dyDescent="0.2">
      <c r="B8" s="78" t="s">
        <v>115</v>
      </c>
      <c r="C8" s="99">
        <v>38222951</v>
      </c>
      <c r="D8" s="99">
        <v>12961217</v>
      </c>
      <c r="E8" s="99">
        <v>6839898</v>
      </c>
      <c r="F8" s="65"/>
      <c r="G8" s="65"/>
      <c r="H8" s="65"/>
      <c r="I8" s="65"/>
      <c r="J8" s="65"/>
      <c r="K8" s="65"/>
      <c r="L8" s="65"/>
    </row>
    <row r="9" spans="1:12" ht="16" x14ac:dyDescent="0.2">
      <c r="B9" s="78" t="s">
        <v>116</v>
      </c>
      <c r="C9" s="99">
        <v>42647889</v>
      </c>
      <c r="D9" s="99">
        <v>14941588</v>
      </c>
      <c r="E9" s="99">
        <v>7278435</v>
      </c>
      <c r="F9" s="65"/>
      <c r="G9" s="65"/>
      <c r="H9" s="65"/>
      <c r="I9" s="65"/>
      <c r="J9" s="65"/>
      <c r="K9" s="65"/>
      <c r="L9" s="65"/>
    </row>
    <row r="10" spans="1:12" ht="20" x14ac:dyDescent="0.2">
      <c r="B10" s="93" t="s">
        <v>336</v>
      </c>
      <c r="C10" s="80">
        <v>42701684</v>
      </c>
      <c r="D10" s="80">
        <v>17477370</v>
      </c>
      <c r="E10" s="80">
        <v>12097485</v>
      </c>
      <c r="F10" s="65"/>
      <c r="G10" s="65"/>
      <c r="H10" s="65"/>
      <c r="I10" s="65"/>
      <c r="J10" s="65"/>
      <c r="K10" s="65"/>
      <c r="L10" s="65"/>
    </row>
    <row r="11" spans="1:12" ht="20" x14ac:dyDescent="0.2">
      <c r="B11" s="93" t="s">
        <v>337</v>
      </c>
      <c r="C11" s="80">
        <v>43797935</v>
      </c>
      <c r="D11" s="80">
        <v>19681855</v>
      </c>
      <c r="E11" s="80">
        <v>12377259</v>
      </c>
      <c r="F11" s="65"/>
      <c r="G11" s="65"/>
      <c r="H11" s="65"/>
      <c r="I11" s="65"/>
      <c r="J11" s="65"/>
      <c r="K11" s="65"/>
      <c r="L11" s="65"/>
    </row>
    <row r="12" spans="1:12" ht="20" x14ac:dyDescent="0.2">
      <c r="B12" s="93" t="s">
        <v>232</v>
      </c>
      <c r="C12" s="80">
        <v>45360562</v>
      </c>
      <c r="D12" s="80">
        <v>21108612</v>
      </c>
      <c r="E12" s="80">
        <v>13217703</v>
      </c>
      <c r="F12" s="65"/>
      <c r="G12" s="65"/>
      <c r="H12" s="65"/>
      <c r="I12" s="65"/>
      <c r="J12" s="65"/>
      <c r="K12" s="65"/>
      <c r="L12" s="65"/>
    </row>
    <row r="13" spans="1:12" ht="20" x14ac:dyDescent="0.2">
      <c r="B13" s="93" t="s">
        <v>252</v>
      </c>
      <c r="C13" s="80">
        <v>46847155</v>
      </c>
      <c r="D13" s="80">
        <v>21983076</v>
      </c>
      <c r="E13" s="80">
        <v>12747384</v>
      </c>
      <c r="F13" s="65"/>
      <c r="G13" s="65"/>
      <c r="H13" s="65"/>
      <c r="I13" s="65"/>
      <c r="J13" s="65"/>
      <c r="K13" s="65"/>
      <c r="L13" s="65"/>
    </row>
    <row r="14" spans="1:12" ht="20" x14ac:dyDescent="0.2">
      <c r="B14" s="93" t="s">
        <v>343</v>
      </c>
      <c r="C14" s="80">
        <v>47170735</v>
      </c>
      <c r="D14" s="80">
        <v>22125031</v>
      </c>
      <c r="E14" s="80">
        <v>12787098</v>
      </c>
      <c r="F14" s="65"/>
      <c r="G14" s="65"/>
      <c r="H14" s="65"/>
      <c r="I14" s="65"/>
      <c r="J14" s="65"/>
      <c r="K14" s="65"/>
      <c r="L14" s="65"/>
    </row>
    <row r="15" spans="1:12" ht="20" x14ac:dyDescent="0.2">
      <c r="B15" s="93" t="s">
        <v>344</v>
      </c>
      <c r="C15" s="99">
        <v>48748162</v>
      </c>
      <c r="D15" s="99">
        <v>23644352</v>
      </c>
      <c r="E15" s="99">
        <v>13396241</v>
      </c>
      <c r="F15" s="65"/>
      <c r="G15" s="65"/>
      <c r="H15" s="65"/>
      <c r="I15" s="65"/>
      <c r="J15" s="65"/>
      <c r="K15" s="65"/>
      <c r="L15" s="65"/>
    </row>
    <row r="16" spans="1:12" ht="19" x14ac:dyDescent="0.2">
      <c r="B16" s="78" t="s">
        <v>345</v>
      </c>
      <c r="C16" s="99">
        <v>48748162</v>
      </c>
      <c r="D16" s="85" t="s">
        <v>346</v>
      </c>
      <c r="E16" s="85" t="s">
        <v>347</v>
      </c>
      <c r="F16" s="65"/>
      <c r="G16" s="65"/>
      <c r="H16" s="65"/>
      <c r="I16" s="65"/>
      <c r="J16" s="65"/>
      <c r="K16" s="65"/>
      <c r="L16" s="65"/>
    </row>
    <row r="17" spans="2:12" ht="20" x14ac:dyDescent="0.2">
      <c r="B17" s="93" t="s">
        <v>339</v>
      </c>
      <c r="C17" s="80">
        <v>50479070</v>
      </c>
      <c r="D17" s="85" t="s">
        <v>348</v>
      </c>
      <c r="E17" s="85" t="s">
        <v>349</v>
      </c>
      <c r="F17" s="65"/>
      <c r="G17" s="65"/>
      <c r="H17" s="65"/>
      <c r="I17" s="65"/>
      <c r="J17" s="65"/>
      <c r="K17" s="65"/>
      <c r="L17" s="65"/>
    </row>
    <row r="18" spans="2:12" ht="20" x14ac:dyDescent="0.2">
      <c r="B18" s="93" t="s">
        <v>350</v>
      </c>
      <c r="C18" s="99">
        <v>49817304</v>
      </c>
      <c r="D18" s="85" t="s">
        <v>351</v>
      </c>
      <c r="E18" s="99">
        <v>8205040</v>
      </c>
      <c r="F18" s="65"/>
      <c r="G18" s="65"/>
      <c r="H18" s="65"/>
      <c r="I18" s="65"/>
      <c r="J18" s="65"/>
      <c r="K18" s="65"/>
      <c r="L18" s="65"/>
    </row>
    <row r="19" spans="2:12" ht="20" x14ac:dyDescent="0.2">
      <c r="B19" s="93" t="s">
        <v>352</v>
      </c>
      <c r="C19" s="99">
        <v>51868888</v>
      </c>
      <c r="D19" s="85" t="s">
        <v>353</v>
      </c>
      <c r="E19" s="99">
        <v>7691102</v>
      </c>
      <c r="F19" s="65"/>
      <c r="G19" s="65"/>
      <c r="H19" s="65"/>
      <c r="I19" s="65"/>
      <c r="J19" s="65"/>
      <c r="K19" s="65"/>
      <c r="L19" s="65"/>
    </row>
    <row r="20" spans="2:12" ht="20" x14ac:dyDescent="0.2">
      <c r="B20" s="93" t="s">
        <v>354</v>
      </c>
      <c r="C20" s="99">
        <v>54467368</v>
      </c>
      <c r="D20" s="99">
        <v>24381034</v>
      </c>
      <c r="E20" s="99">
        <v>8460613</v>
      </c>
      <c r="F20" s="65"/>
      <c r="G20" s="65"/>
      <c r="H20" s="65"/>
      <c r="I20" s="65"/>
      <c r="J20" s="65"/>
      <c r="K20" s="65"/>
      <c r="L20" s="65"/>
    </row>
    <row r="21" spans="2:12" ht="20" x14ac:dyDescent="0.2">
      <c r="B21" s="93" t="s">
        <v>355</v>
      </c>
      <c r="C21" s="85" t="s">
        <v>356</v>
      </c>
      <c r="D21" s="99">
        <v>25041698</v>
      </c>
      <c r="E21" s="99">
        <v>8769510</v>
      </c>
      <c r="F21" s="65"/>
      <c r="G21" s="65"/>
      <c r="H21" s="65"/>
      <c r="I21" s="65"/>
      <c r="J21" s="65"/>
      <c r="K21" s="65"/>
      <c r="L21" s="65"/>
    </row>
    <row r="22" spans="2:12" ht="17" x14ac:dyDescent="0.2">
      <c r="B22" s="93" t="s">
        <v>104</v>
      </c>
      <c r="C22" s="99">
        <v>67106390</v>
      </c>
      <c r="D22" s="99">
        <v>28504921</v>
      </c>
      <c r="E22" s="99">
        <v>11078757</v>
      </c>
      <c r="F22" s="65"/>
      <c r="G22" s="65"/>
      <c r="H22" s="65"/>
      <c r="I22" s="65"/>
      <c r="J22" s="65"/>
      <c r="K22" s="65"/>
      <c r="L22" s="65"/>
    </row>
    <row r="23" spans="2:12" ht="20" x14ac:dyDescent="0.2">
      <c r="B23" s="152" t="s">
        <v>528</v>
      </c>
      <c r="C23" s="99">
        <v>71134250</v>
      </c>
      <c r="D23" s="141" t="s">
        <v>526</v>
      </c>
      <c r="E23" s="141" t="s">
        <v>527</v>
      </c>
      <c r="F23" s="65"/>
      <c r="G23" s="65"/>
      <c r="H23" s="65"/>
      <c r="I23" s="65"/>
      <c r="J23" s="65"/>
      <c r="K23" s="65"/>
      <c r="L23" s="65"/>
    </row>
    <row r="24" spans="2:12" ht="17" x14ac:dyDescent="0.2">
      <c r="B24" s="152" t="s">
        <v>492</v>
      </c>
      <c r="C24" s="99">
        <v>82310792</v>
      </c>
      <c r="D24" s="99">
        <v>33781003</v>
      </c>
      <c r="E24" s="99">
        <v>11182682</v>
      </c>
      <c r="F24" s="65"/>
      <c r="G24" s="65"/>
      <c r="H24" s="65"/>
      <c r="I24" s="65"/>
      <c r="J24" s="65"/>
      <c r="K24" s="65"/>
      <c r="L24" s="65"/>
    </row>
    <row r="25" spans="2:12" ht="16" x14ac:dyDescent="0.2">
      <c r="B25" s="109"/>
      <c r="C25" s="102"/>
      <c r="D25" s="102"/>
      <c r="E25" s="102"/>
      <c r="F25" s="65"/>
      <c r="G25" s="65"/>
      <c r="H25" s="65"/>
      <c r="I25" s="65"/>
      <c r="J25" s="65"/>
      <c r="K25" s="65"/>
      <c r="L25" s="65"/>
    </row>
    <row r="26" spans="2:12" ht="16" x14ac:dyDescent="0.2">
      <c r="B26" s="109"/>
      <c r="C26" s="102"/>
      <c r="D26" s="102"/>
      <c r="E26" s="102"/>
      <c r="F26" s="65"/>
      <c r="G26" s="65"/>
      <c r="H26" s="65"/>
      <c r="I26" s="65"/>
      <c r="J26" s="65"/>
      <c r="K26" s="65"/>
      <c r="L26" s="65"/>
    </row>
    <row r="27" spans="2:12" ht="33.75" customHeight="1" x14ac:dyDescent="0.2">
      <c r="B27" s="281" t="s">
        <v>357</v>
      </c>
      <c r="C27" s="281"/>
      <c r="D27" s="281"/>
      <c r="E27" s="281"/>
      <c r="F27" s="281"/>
      <c r="G27" s="281"/>
      <c r="H27" s="65"/>
      <c r="I27" s="65"/>
      <c r="J27" s="65"/>
      <c r="K27" s="65"/>
      <c r="L27" s="65"/>
    </row>
    <row r="28" spans="2:12" ht="18" customHeight="1" x14ac:dyDescent="0.2">
      <c r="B28" s="298" t="s">
        <v>426</v>
      </c>
      <c r="C28" s="298"/>
      <c r="D28" s="298"/>
      <c r="E28" s="298"/>
      <c r="F28" s="298"/>
      <c r="G28" s="298"/>
      <c r="H28" s="65"/>
      <c r="I28" s="65"/>
      <c r="J28" s="65"/>
      <c r="K28" s="65"/>
      <c r="L28" s="65"/>
    </row>
    <row r="29" spans="2:12" ht="21" customHeight="1" x14ac:dyDescent="0.2">
      <c r="B29" s="298" t="s">
        <v>427</v>
      </c>
      <c r="C29" s="298"/>
      <c r="D29" s="298"/>
      <c r="E29" s="298"/>
      <c r="F29" s="298"/>
      <c r="G29" s="298"/>
      <c r="H29" s="65"/>
      <c r="I29" s="65"/>
      <c r="J29" s="65"/>
      <c r="K29" s="65"/>
      <c r="L29" s="65"/>
    </row>
    <row r="30" spans="2:12" ht="36" customHeight="1" x14ac:dyDescent="0.2">
      <c r="B30" s="298" t="s">
        <v>428</v>
      </c>
      <c r="C30" s="298"/>
      <c r="D30" s="298"/>
      <c r="E30" s="298"/>
      <c r="F30" s="298"/>
      <c r="G30" s="298"/>
      <c r="H30" s="65"/>
      <c r="I30" s="65"/>
      <c r="J30" s="65"/>
      <c r="K30" s="65"/>
      <c r="L30" s="65"/>
    </row>
    <row r="31" spans="2:12" ht="21" customHeight="1" x14ac:dyDescent="0.2">
      <c r="B31" s="308" t="s">
        <v>429</v>
      </c>
      <c r="C31" s="308"/>
      <c r="D31" s="308"/>
      <c r="E31" s="308"/>
      <c r="F31" s="308"/>
      <c r="G31" s="308"/>
      <c r="H31" s="65"/>
      <c r="I31" s="65"/>
      <c r="J31" s="65"/>
      <c r="K31" s="65"/>
      <c r="L31" s="65"/>
    </row>
    <row r="32" spans="2:12" ht="25" customHeight="1" x14ac:dyDescent="0.2">
      <c r="B32" s="298" t="s">
        <v>425</v>
      </c>
      <c r="C32" s="307"/>
      <c r="D32" s="307"/>
      <c r="E32" s="307"/>
      <c r="F32" s="307"/>
      <c r="G32" s="307"/>
      <c r="H32" s="65"/>
      <c r="I32" s="65"/>
      <c r="J32" s="65"/>
      <c r="K32" s="65"/>
      <c r="L32" s="65"/>
    </row>
    <row r="33" spans="2:12" ht="17.25" customHeight="1" x14ac:dyDescent="0.2">
      <c r="B33" s="298" t="s">
        <v>430</v>
      </c>
      <c r="C33" s="298"/>
      <c r="D33" s="298"/>
      <c r="E33" s="298"/>
      <c r="F33" s="298"/>
      <c r="G33" s="298"/>
      <c r="H33" s="65"/>
      <c r="I33" s="65"/>
      <c r="J33" s="65"/>
      <c r="K33" s="65"/>
      <c r="L33" s="65"/>
    </row>
    <row r="34" spans="2:12" ht="132" customHeight="1" x14ac:dyDescent="0.2">
      <c r="B34" s="306" t="s">
        <v>529</v>
      </c>
      <c r="C34" s="306"/>
      <c r="D34" s="306"/>
      <c r="E34" s="306"/>
      <c r="F34" s="306"/>
      <c r="G34" s="306"/>
      <c r="H34" s="65"/>
      <c r="I34" s="65"/>
      <c r="J34" s="65"/>
      <c r="K34" s="65"/>
      <c r="L34" s="65"/>
    </row>
    <row r="35" spans="2:12" ht="16" x14ac:dyDescent="0.2">
      <c r="B35" s="220"/>
      <c r="C35" s="65"/>
      <c r="D35" s="65"/>
      <c r="E35" s="65"/>
      <c r="F35" s="65"/>
      <c r="G35" s="65"/>
      <c r="H35" s="65"/>
      <c r="I35" s="65"/>
      <c r="J35" s="65"/>
      <c r="K35" s="65"/>
      <c r="L35" s="65"/>
    </row>
    <row r="36" spans="2:12" ht="16" x14ac:dyDescent="0.2">
      <c r="B36" s="65"/>
      <c r="C36" s="65"/>
      <c r="D36" s="65"/>
      <c r="E36" s="65"/>
      <c r="F36" s="65"/>
      <c r="G36" s="65"/>
      <c r="H36" s="65"/>
      <c r="I36" s="65"/>
      <c r="J36" s="65"/>
      <c r="K36" s="65"/>
      <c r="L36" s="65"/>
    </row>
    <row r="37" spans="2:12" ht="16" x14ac:dyDescent="0.2">
      <c r="B37" s="89" t="s">
        <v>419</v>
      </c>
      <c r="C37" s="65"/>
      <c r="D37" s="65"/>
      <c r="E37" s="65"/>
      <c r="F37" s="65"/>
      <c r="G37" s="65"/>
      <c r="H37" s="65"/>
      <c r="I37" s="65"/>
      <c r="J37" s="65"/>
      <c r="K37" s="65"/>
      <c r="L37" s="65"/>
    </row>
    <row r="38" spans="2:12" ht="16" x14ac:dyDescent="0.2">
      <c r="B38" s="90" t="s">
        <v>470</v>
      </c>
      <c r="C38" s="65"/>
      <c r="D38" s="65"/>
      <c r="E38" s="65"/>
      <c r="F38" s="65"/>
      <c r="G38" s="65"/>
      <c r="H38" s="65"/>
      <c r="I38" s="65"/>
      <c r="J38" s="65"/>
      <c r="K38" s="65"/>
      <c r="L38" s="65"/>
    </row>
  </sheetData>
  <mergeCells count="8">
    <mergeCell ref="B34:G34"/>
    <mergeCell ref="B32:G32"/>
    <mergeCell ref="B33:G33"/>
    <mergeCell ref="B27:G27"/>
    <mergeCell ref="B28:G28"/>
    <mergeCell ref="B29:G29"/>
    <mergeCell ref="B30:G30"/>
    <mergeCell ref="B31:G31"/>
  </mergeCells>
  <hyperlinks>
    <hyperlink ref="B38" r:id="rId1" xr:uid="{00000000-0004-0000-2400-000000000000}"/>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79998168889431442"/>
  </sheetPr>
  <dimension ref="A1:J53"/>
  <sheetViews>
    <sheetView topLeftCell="A9" zoomScale="85" zoomScaleNormal="85" workbookViewId="0">
      <selection activeCell="F27" sqref="F27"/>
    </sheetView>
  </sheetViews>
  <sheetFormatPr baseColWidth="10" defaultColWidth="9.1640625" defaultRowHeight="15" x14ac:dyDescent="0.2"/>
  <cols>
    <col min="1" max="1" width="22.33203125" style="60" customWidth="1"/>
    <col min="2" max="2" width="14" style="60" customWidth="1"/>
    <col min="3" max="10" width="15.83203125" style="60" customWidth="1"/>
    <col min="11" max="16384" width="9.1640625" style="60"/>
  </cols>
  <sheetData>
    <row r="1" spans="1:10" ht="49.5" customHeight="1" x14ac:dyDescent="0.2">
      <c r="A1" s="21" t="s">
        <v>418</v>
      </c>
    </row>
    <row r="3" spans="1:10" s="65" customFormat="1" ht="16" x14ac:dyDescent="0.2">
      <c r="B3" s="107" t="s">
        <v>358</v>
      </c>
    </row>
    <row r="4" spans="1:10" s="65" customFormat="1" ht="17" x14ac:dyDescent="0.2">
      <c r="B4" s="75" t="s">
        <v>93</v>
      </c>
      <c r="C4" s="108" t="s">
        <v>359</v>
      </c>
      <c r="D4" s="77" t="s">
        <v>384</v>
      </c>
      <c r="E4" s="108" t="s">
        <v>292</v>
      </c>
      <c r="F4" s="108" t="s">
        <v>293</v>
      </c>
      <c r="G4" s="108" t="s">
        <v>360</v>
      </c>
      <c r="H4" s="108" t="s">
        <v>90</v>
      </c>
      <c r="I4" s="108" t="s">
        <v>361</v>
      </c>
      <c r="J4" s="108" t="s">
        <v>362</v>
      </c>
    </row>
    <row r="5" spans="1:10" s="65" customFormat="1" ht="16" x14ac:dyDescent="0.2">
      <c r="B5" s="70" t="s">
        <v>109</v>
      </c>
      <c r="C5" s="99">
        <v>31334252</v>
      </c>
      <c r="D5" s="80">
        <v>1557282</v>
      </c>
      <c r="E5" s="99">
        <v>8757990</v>
      </c>
      <c r="F5" s="99">
        <v>5115514</v>
      </c>
      <c r="G5" s="99">
        <v>8094175</v>
      </c>
      <c r="H5" s="99">
        <v>9569836</v>
      </c>
      <c r="I5" s="99">
        <v>278000</v>
      </c>
      <c r="J5" s="99">
        <v>64707050</v>
      </c>
    </row>
    <row r="6" spans="1:10" s="65" customFormat="1" ht="16" x14ac:dyDescent="0.2">
      <c r="B6" s="78" t="s">
        <v>110</v>
      </c>
      <c r="C6" s="99">
        <v>33926746</v>
      </c>
      <c r="D6" s="80">
        <v>1459936</v>
      </c>
      <c r="E6" s="99">
        <v>10271344</v>
      </c>
      <c r="F6" s="99">
        <v>5839664</v>
      </c>
      <c r="G6" s="99">
        <v>8013483</v>
      </c>
      <c r="H6" s="99">
        <v>11162141</v>
      </c>
      <c r="I6" s="99">
        <v>262000</v>
      </c>
      <c r="J6" s="99">
        <v>70935314</v>
      </c>
    </row>
    <row r="7" spans="1:10" s="65" customFormat="1" ht="16" x14ac:dyDescent="0.2">
      <c r="B7" s="78" t="s">
        <v>111</v>
      </c>
      <c r="C7" s="99">
        <v>35177509</v>
      </c>
      <c r="D7" s="80">
        <v>1185244</v>
      </c>
      <c r="E7" s="99">
        <v>11378727</v>
      </c>
      <c r="F7" s="99">
        <v>6568363</v>
      </c>
      <c r="G7" s="99">
        <v>8250324</v>
      </c>
      <c r="H7" s="99">
        <v>11209422</v>
      </c>
      <c r="I7" s="99">
        <v>229000</v>
      </c>
      <c r="J7" s="99">
        <v>73998589</v>
      </c>
    </row>
    <row r="8" spans="1:10" s="65" customFormat="1" ht="16" x14ac:dyDescent="0.2">
      <c r="B8" s="78" t="s">
        <v>112</v>
      </c>
      <c r="C8" s="99">
        <v>36561167</v>
      </c>
      <c r="D8" s="80">
        <v>1207654</v>
      </c>
      <c r="E8" s="99">
        <v>13036200</v>
      </c>
      <c r="F8" s="99">
        <v>7784592</v>
      </c>
      <c r="G8" s="99">
        <v>8303501</v>
      </c>
      <c r="H8" s="99">
        <v>11697639</v>
      </c>
      <c r="I8" s="99">
        <v>226000</v>
      </c>
      <c r="J8" s="99">
        <v>78816753</v>
      </c>
    </row>
    <row r="9" spans="1:10" s="65" customFormat="1" ht="16" x14ac:dyDescent="0.2">
      <c r="B9" s="78" t="s">
        <v>113</v>
      </c>
      <c r="C9" s="99">
        <v>39264185</v>
      </c>
      <c r="D9" s="80">
        <v>1895423</v>
      </c>
      <c r="E9" s="99">
        <v>13991803</v>
      </c>
      <c r="F9" s="99">
        <v>7426031</v>
      </c>
      <c r="G9" s="99">
        <v>8376264</v>
      </c>
      <c r="H9" s="99">
        <v>12074672</v>
      </c>
      <c r="I9" s="99">
        <v>242958</v>
      </c>
      <c r="J9" s="99">
        <v>83271336</v>
      </c>
    </row>
    <row r="10" spans="1:10" s="65" customFormat="1" ht="16" x14ac:dyDescent="0.2">
      <c r="B10" s="78" t="s">
        <v>114</v>
      </c>
      <c r="C10" s="99">
        <v>42104673</v>
      </c>
      <c r="D10" s="80">
        <v>2302578</v>
      </c>
      <c r="E10" s="99">
        <v>14911074</v>
      </c>
      <c r="F10" s="99">
        <v>7635390</v>
      </c>
      <c r="G10" s="99">
        <v>8621421</v>
      </c>
      <c r="H10" s="99">
        <v>12683418</v>
      </c>
      <c r="I10" s="99">
        <v>241608</v>
      </c>
      <c r="J10" s="99">
        <v>88500162</v>
      </c>
    </row>
    <row r="11" spans="1:10" s="65" customFormat="1" ht="16" x14ac:dyDescent="0.2">
      <c r="B11" s="78" t="s">
        <v>115</v>
      </c>
      <c r="C11" s="99">
        <v>43513839</v>
      </c>
      <c r="D11" s="80">
        <v>2127889</v>
      </c>
      <c r="E11" s="99">
        <v>16077609</v>
      </c>
      <c r="F11" s="99">
        <v>8025361</v>
      </c>
      <c r="G11" s="99">
        <v>8880735</v>
      </c>
      <c r="H11" s="99">
        <v>12962081</v>
      </c>
      <c r="I11" s="99">
        <v>212245</v>
      </c>
      <c r="J11" s="99">
        <v>91799759</v>
      </c>
    </row>
    <row r="12" spans="1:10" s="65" customFormat="1" ht="16" x14ac:dyDescent="0.2">
      <c r="B12" s="78" t="s">
        <v>116</v>
      </c>
      <c r="C12" s="99">
        <v>43360622</v>
      </c>
      <c r="D12" s="80">
        <v>1872598</v>
      </c>
      <c r="E12" s="99">
        <v>17221673</v>
      </c>
      <c r="F12" s="99">
        <v>8265079</v>
      </c>
      <c r="G12" s="99">
        <v>8777965</v>
      </c>
      <c r="H12" s="99">
        <v>13250874</v>
      </c>
      <c r="I12" s="99">
        <v>453000</v>
      </c>
      <c r="J12" s="99">
        <v>93201811</v>
      </c>
    </row>
    <row r="13" spans="1:10" s="65" customFormat="1" ht="19" x14ac:dyDescent="0.2">
      <c r="B13" s="78" t="s">
        <v>336</v>
      </c>
      <c r="C13" s="99">
        <v>43457477</v>
      </c>
      <c r="D13" s="80">
        <v>1862385</v>
      </c>
      <c r="E13" s="99">
        <v>19154991</v>
      </c>
      <c r="F13" s="99">
        <v>13892358</v>
      </c>
      <c r="G13" s="99">
        <v>8777965</v>
      </c>
      <c r="H13" s="99">
        <v>13250874</v>
      </c>
      <c r="I13" s="99">
        <v>453000</v>
      </c>
      <c r="J13" s="99">
        <v>100849049</v>
      </c>
    </row>
    <row r="14" spans="1:10" s="65" customFormat="1" ht="19" x14ac:dyDescent="0.2">
      <c r="B14" s="78" t="s">
        <v>337</v>
      </c>
      <c r="C14" s="99">
        <v>43654591</v>
      </c>
      <c r="D14" s="80">
        <v>2345552</v>
      </c>
      <c r="E14" s="99">
        <v>21442537</v>
      </c>
      <c r="F14" s="99">
        <v>14273017</v>
      </c>
      <c r="G14" s="99">
        <v>8397492</v>
      </c>
      <c r="H14" s="99">
        <v>13419803</v>
      </c>
      <c r="I14" s="99">
        <v>457000</v>
      </c>
      <c r="J14" s="99">
        <v>103989992</v>
      </c>
    </row>
    <row r="15" spans="1:10" s="65" customFormat="1" ht="19" x14ac:dyDescent="0.2">
      <c r="B15" s="78" t="s">
        <v>232</v>
      </c>
      <c r="C15" s="99">
        <v>44310698</v>
      </c>
      <c r="D15" s="80">
        <v>2578931</v>
      </c>
      <c r="E15" s="99">
        <v>22528639</v>
      </c>
      <c r="F15" s="99">
        <v>13914103</v>
      </c>
      <c r="G15" s="99">
        <v>8540424</v>
      </c>
      <c r="H15" s="99">
        <v>13294670</v>
      </c>
      <c r="I15" s="85" t="s">
        <v>251</v>
      </c>
      <c r="J15" s="99">
        <v>105167465</v>
      </c>
    </row>
    <row r="16" spans="1:10" s="65" customFormat="1" ht="19" x14ac:dyDescent="0.2">
      <c r="B16" s="78" t="s">
        <v>183</v>
      </c>
      <c r="C16" s="115"/>
      <c r="D16" s="82"/>
      <c r="E16" s="115"/>
      <c r="F16" s="115"/>
      <c r="G16" s="99">
        <v>8703170</v>
      </c>
      <c r="H16" s="115"/>
      <c r="I16" s="115"/>
      <c r="J16" s="99">
        <v>105330221</v>
      </c>
    </row>
    <row r="17" spans="2:10" s="65" customFormat="1" ht="19" x14ac:dyDescent="0.2">
      <c r="B17" s="78" t="s">
        <v>184</v>
      </c>
      <c r="C17" s="99">
        <v>45239355</v>
      </c>
      <c r="D17" s="80">
        <v>3333806</v>
      </c>
      <c r="E17" s="99">
        <v>23440874</v>
      </c>
      <c r="F17" s="99">
        <v>13283767</v>
      </c>
      <c r="G17" s="99">
        <v>8942734</v>
      </c>
      <c r="H17" s="99">
        <v>13460552</v>
      </c>
      <c r="I17" s="85" t="s">
        <v>251</v>
      </c>
      <c r="J17" s="99">
        <v>107701088</v>
      </c>
    </row>
    <row r="18" spans="2:10" s="65" customFormat="1" ht="19" x14ac:dyDescent="0.2">
      <c r="B18" s="78" t="s">
        <v>374</v>
      </c>
      <c r="C18" s="99">
        <v>45562935</v>
      </c>
      <c r="D18" s="82"/>
      <c r="E18" s="99">
        <v>23582829</v>
      </c>
      <c r="F18" s="99">
        <v>13323481</v>
      </c>
      <c r="G18" s="115"/>
      <c r="H18" s="115"/>
      <c r="I18" s="85" t="s">
        <v>251</v>
      </c>
      <c r="J18" s="99">
        <v>108206337</v>
      </c>
    </row>
    <row r="19" spans="2:10" s="65" customFormat="1" ht="19" x14ac:dyDescent="0.2">
      <c r="B19" s="78" t="s">
        <v>375</v>
      </c>
      <c r="C19" s="99">
        <v>46787408</v>
      </c>
      <c r="D19" s="80">
        <v>3702409</v>
      </c>
      <c r="E19" s="99">
        <v>25604358</v>
      </c>
      <c r="F19" s="99">
        <v>13632724</v>
      </c>
      <c r="G19" s="99">
        <v>9288425</v>
      </c>
      <c r="H19" s="99">
        <v>13759292</v>
      </c>
      <c r="I19" s="85" t="s">
        <v>251</v>
      </c>
      <c r="J19" s="99">
        <v>113041031</v>
      </c>
    </row>
    <row r="20" spans="2:10" s="65" customFormat="1" ht="19" x14ac:dyDescent="0.2">
      <c r="B20" s="78" t="s">
        <v>376</v>
      </c>
      <c r="C20" s="85"/>
      <c r="D20" s="92"/>
      <c r="E20" s="85" t="s">
        <v>363</v>
      </c>
      <c r="F20" s="85" t="s">
        <v>364</v>
      </c>
      <c r="G20" s="85"/>
      <c r="H20" s="85"/>
      <c r="I20" s="85" t="s">
        <v>251</v>
      </c>
      <c r="J20" s="85" t="s">
        <v>365</v>
      </c>
    </row>
    <row r="21" spans="2:10" s="65" customFormat="1" ht="19" x14ac:dyDescent="0.2">
      <c r="B21" s="78" t="s">
        <v>377</v>
      </c>
      <c r="C21" s="99">
        <v>49325649</v>
      </c>
      <c r="D21" s="80">
        <v>2934876</v>
      </c>
      <c r="E21" s="85" t="s">
        <v>366</v>
      </c>
      <c r="F21" s="85" t="s">
        <v>367</v>
      </c>
      <c r="G21" s="99">
        <v>9193913</v>
      </c>
      <c r="H21" s="99">
        <v>13427480</v>
      </c>
      <c r="I21" s="85" t="s">
        <v>251</v>
      </c>
      <c r="J21" s="85" t="s">
        <v>368</v>
      </c>
    </row>
    <row r="22" spans="2:10" s="65" customFormat="1" ht="19" x14ac:dyDescent="0.2">
      <c r="B22" s="78" t="s">
        <v>378</v>
      </c>
      <c r="C22" s="99">
        <v>48663883</v>
      </c>
      <c r="D22" s="92"/>
      <c r="E22" s="85" t="s">
        <v>369</v>
      </c>
      <c r="F22" s="99">
        <v>8675228</v>
      </c>
      <c r="G22" s="85"/>
      <c r="H22" s="85"/>
      <c r="I22" s="85" t="s">
        <v>251</v>
      </c>
      <c r="J22" s="85" t="s">
        <v>370</v>
      </c>
    </row>
    <row r="23" spans="2:10" s="65" customFormat="1" ht="19" x14ac:dyDescent="0.2">
      <c r="B23" s="78" t="s">
        <v>379</v>
      </c>
      <c r="C23" s="99">
        <v>51305198</v>
      </c>
      <c r="D23" s="80">
        <v>2406798</v>
      </c>
      <c r="E23" s="142" t="s">
        <v>371</v>
      </c>
      <c r="F23" s="99">
        <v>8209723</v>
      </c>
      <c r="G23" s="99">
        <v>9095228</v>
      </c>
      <c r="H23" s="99">
        <v>13378869</v>
      </c>
      <c r="I23" s="85" t="s">
        <v>251</v>
      </c>
      <c r="J23" s="85" t="s">
        <v>372</v>
      </c>
    </row>
    <row r="24" spans="2:10" s="65" customFormat="1" ht="19" x14ac:dyDescent="0.2">
      <c r="B24" s="78" t="s">
        <v>380</v>
      </c>
      <c r="C24" s="99">
        <v>54016983</v>
      </c>
      <c r="D24" s="80">
        <v>2399645</v>
      </c>
      <c r="E24" s="142" t="s">
        <v>420</v>
      </c>
      <c r="F24" s="141" t="s">
        <v>422</v>
      </c>
      <c r="G24" s="99">
        <v>8833869</v>
      </c>
      <c r="H24" s="99">
        <v>13934642</v>
      </c>
      <c r="I24" s="85" t="s">
        <v>251</v>
      </c>
      <c r="J24" s="99">
        <v>114556430</v>
      </c>
    </row>
    <row r="25" spans="2:10" s="65" customFormat="1" ht="20" x14ac:dyDescent="0.2">
      <c r="B25" s="78" t="s">
        <v>381</v>
      </c>
      <c r="C25" s="85" t="s">
        <v>382</v>
      </c>
      <c r="D25" s="124" t="s">
        <v>385</v>
      </c>
      <c r="E25" s="213" t="s">
        <v>421</v>
      </c>
      <c r="F25" s="214" t="s">
        <v>423</v>
      </c>
      <c r="G25" s="201">
        <v>9281577</v>
      </c>
      <c r="H25" s="99">
        <v>14751852</v>
      </c>
      <c r="I25" s="85" t="s">
        <v>251</v>
      </c>
      <c r="J25" s="124" t="s">
        <v>385</v>
      </c>
    </row>
    <row r="26" spans="2:10" s="65" customFormat="1" ht="20" x14ac:dyDescent="0.2">
      <c r="B26" s="156" t="s">
        <v>120</v>
      </c>
      <c r="C26" s="85"/>
      <c r="D26" s="124"/>
      <c r="E26" s="142" t="s">
        <v>516</v>
      </c>
      <c r="F26" s="216" t="s">
        <v>523</v>
      </c>
      <c r="G26" s="141" t="s">
        <v>524</v>
      </c>
      <c r="H26" s="215"/>
      <c r="I26" s="78"/>
      <c r="J26" s="124" t="s">
        <v>385</v>
      </c>
    </row>
    <row r="27" spans="2:10" s="65" customFormat="1" ht="20" x14ac:dyDescent="0.2">
      <c r="B27" s="78" t="s">
        <v>104</v>
      </c>
      <c r="C27" s="99">
        <v>66935079</v>
      </c>
      <c r="D27" s="124" t="s">
        <v>385</v>
      </c>
      <c r="E27" s="214">
        <v>31801602</v>
      </c>
      <c r="F27" s="214">
        <v>11700118</v>
      </c>
      <c r="G27" s="201">
        <v>9403486</v>
      </c>
      <c r="H27" s="99">
        <v>16176029</v>
      </c>
      <c r="I27" s="85" t="s">
        <v>251</v>
      </c>
      <c r="J27" s="124" t="s">
        <v>385</v>
      </c>
    </row>
    <row r="28" spans="2:10" s="65" customFormat="1" ht="20" x14ac:dyDescent="0.2">
      <c r="B28" s="78" t="s">
        <v>479</v>
      </c>
      <c r="C28" s="99">
        <v>70723546</v>
      </c>
      <c r="D28" s="124" t="s">
        <v>385</v>
      </c>
      <c r="E28" s="142" t="s">
        <v>519</v>
      </c>
      <c r="F28" s="135" t="s">
        <v>520</v>
      </c>
      <c r="G28" s="99">
        <v>9687037</v>
      </c>
      <c r="H28" s="99">
        <v>17367209</v>
      </c>
      <c r="I28" s="85" t="s">
        <v>251</v>
      </c>
      <c r="J28" s="124" t="s">
        <v>385</v>
      </c>
    </row>
    <row r="29" spans="2:10" s="65" customFormat="1" ht="20" x14ac:dyDescent="0.2">
      <c r="B29" s="156" t="s">
        <v>492</v>
      </c>
      <c r="C29" s="99">
        <v>78847992</v>
      </c>
      <c r="D29" s="124" t="s">
        <v>385</v>
      </c>
      <c r="E29" s="141" t="s">
        <v>521</v>
      </c>
      <c r="F29" s="141">
        <v>11715884</v>
      </c>
      <c r="G29" s="99">
        <v>10376587</v>
      </c>
      <c r="H29" s="99">
        <v>17191969</v>
      </c>
      <c r="I29" s="85" t="s">
        <v>251</v>
      </c>
      <c r="J29" s="124" t="s">
        <v>385</v>
      </c>
    </row>
    <row r="30" spans="2:10" s="65" customFormat="1" ht="16" x14ac:dyDescent="0.2">
      <c r="B30" s="66"/>
      <c r="C30" s="102"/>
      <c r="D30" s="199"/>
      <c r="E30" s="200"/>
      <c r="F30" s="200"/>
      <c r="G30" s="102"/>
      <c r="H30" s="102"/>
      <c r="I30" s="86"/>
      <c r="J30" s="199"/>
    </row>
    <row r="31" spans="2:10" s="65" customFormat="1" ht="16" x14ac:dyDescent="0.2">
      <c r="B31" s="198"/>
      <c r="C31" s="217"/>
      <c r="D31" s="198"/>
      <c r="E31" s="198"/>
      <c r="F31" s="198"/>
      <c r="G31" s="102"/>
      <c r="H31" s="102"/>
      <c r="I31" s="86"/>
      <c r="J31" s="102"/>
    </row>
    <row r="32" spans="2:10" s="65" customFormat="1" ht="33.75" customHeight="1" x14ac:dyDescent="0.2">
      <c r="B32" s="309" t="s">
        <v>383</v>
      </c>
      <c r="C32" s="309"/>
      <c r="D32" s="309"/>
      <c r="E32" s="309"/>
      <c r="F32" s="309"/>
      <c r="G32" s="309"/>
      <c r="H32" s="309"/>
      <c r="I32" s="309"/>
      <c r="J32" s="309"/>
    </row>
    <row r="33" spans="2:10" s="65" customFormat="1" ht="35.25" customHeight="1" x14ac:dyDescent="0.2">
      <c r="B33" s="298" t="s">
        <v>431</v>
      </c>
      <c r="C33" s="298"/>
      <c r="D33" s="298"/>
      <c r="E33" s="298"/>
      <c r="F33" s="298"/>
      <c r="G33" s="298"/>
      <c r="H33" s="298"/>
      <c r="I33" s="298"/>
      <c r="J33" s="298"/>
    </row>
    <row r="34" spans="2:10" s="65" customFormat="1" ht="18.75" customHeight="1" x14ac:dyDescent="0.2">
      <c r="B34" s="298" t="s">
        <v>432</v>
      </c>
      <c r="C34" s="298"/>
      <c r="D34" s="298"/>
      <c r="E34" s="298"/>
      <c r="F34" s="298"/>
      <c r="G34" s="298"/>
      <c r="H34" s="298"/>
      <c r="I34" s="298"/>
      <c r="J34" s="298"/>
    </row>
    <row r="35" spans="2:10" s="65" customFormat="1" ht="18.75" customHeight="1" x14ac:dyDescent="0.2">
      <c r="B35" s="298" t="s">
        <v>433</v>
      </c>
      <c r="C35" s="298"/>
      <c r="D35" s="298"/>
      <c r="E35" s="298"/>
      <c r="F35" s="298"/>
      <c r="G35" s="298"/>
      <c r="H35" s="298"/>
      <c r="I35" s="298"/>
      <c r="J35" s="298"/>
    </row>
    <row r="36" spans="2:10" s="65" customFormat="1" ht="18.75" customHeight="1" x14ac:dyDescent="0.2">
      <c r="B36" s="298" t="s">
        <v>434</v>
      </c>
      <c r="C36" s="298"/>
      <c r="D36" s="298"/>
      <c r="E36" s="298"/>
      <c r="F36" s="298"/>
      <c r="G36" s="298"/>
      <c r="H36" s="298"/>
      <c r="I36" s="298"/>
      <c r="J36" s="298"/>
    </row>
    <row r="37" spans="2:10" s="65" customFormat="1" ht="18.75" customHeight="1" x14ac:dyDescent="0.2">
      <c r="B37" s="308" t="s">
        <v>435</v>
      </c>
      <c r="C37" s="308"/>
      <c r="D37" s="308"/>
      <c r="E37" s="308"/>
      <c r="F37" s="308"/>
      <c r="G37" s="308"/>
      <c r="H37" s="308"/>
      <c r="I37" s="308"/>
      <c r="J37" s="308"/>
    </row>
    <row r="38" spans="2:10" s="65" customFormat="1" ht="16" x14ac:dyDescent="0.2">
      <c r="B38" s="298" t="s">
        <v>373</v>
      </c>
      <c r="C38" s="298"/>
      <c r="D38" s="298"/>
      <c r="E38" s="298"/>
      <c r="F38" s="298"/>
      <c r="G38" s="298"/>
      <c r="H38" s="298"/>
      <c r="I38" s="298"/>
      <c r="J38" s="298"/>
    </row>
    <row r="39" spans="2:10" s="65" customFormat="1" ht="18.75" customHeight="1" x14ac:dyDescent="0.2">
      <c r="B39" s="298" t="s">
        <v>437</v>
      </c>
      <c r="C39" s="298"/>
      <c r="D39" s="298"/>
      <c r="E39" s="298"/>
      <c r="F39" s="298"/>
      <c r="G39" s="298"/>
      <c r="H39" s="298"/>
      <c r="I39" s="298"/>
      <c r="J39" s="298"/>
    </row>
    <row r="40" spans="2:10" s="65" customFormat="1" ht="33.75" customHeight="1" x14ac:dyDescent="0.2">
      <c r="B40" s="298" t="s">
        <v>436</v>
      </c>
      <c r="C40" s="298"/>
      <c r="D40" s="298"/>
      <c r="E40" s="298"/>
      <c r="F40" s="298"/>
      <c r="G40" s="298"/>
      <c r="H40" s="298"/>
      <c r="I40" s="298"/>
      <c r="J40" s="298"/>
    </row>
    <row r="41" spans="2:10" s="65" customFormat="1" ht="21" customHeight="1" x14ac:dyDescent="0.2">
      <c r="B41" s="298" t="s">
        <v>424</v>
      </c>
      <c r="C41" s="298"/>
      <c r="D41" s="298"/>
      <c r="E41" s="298"/>
      <c r="F41" s="298"/>
      <c r="G41" s="298"/>
      <c r="H41" s="298"/>
      <c r="I41" s="298"/>
      <c r="J41" s="298"/>
    </row>
    <row r="42" spans="2:10" s="210" customFormat="1" ht="52" customHeight="1" x14ac:dyDescent="0.2">
      <c r="B42" s="310" t="s">
        <v>518</v>
      </c>
      <c r="C42" s="310"/>
      <c r="D42" s="310"/>
      <c r="E42" s="310"/>
      <c r="F42" s="310"/>
      <c r="G42" s="310"/>
      <c r="H42" s="310"/>
      <c r="I42" s="310"/>
      <c r="J42" s="310"/>
    </row>
    <row r="43" spans="2:10" ht="24" customHeight="1" x14ac:dyDescent="0.2">
      <c r="B43" s="311" t="s">
        <v>517</v>
      </c>
      <c r="C43" s="311"/>
      <c r="D43" s="311"/>
      <c r="E43" s="311"/>
      <c r="F43" s="311"/>
      <c r="G43" s="311"/>
      <c r="H43" s="311"/>
      <c r="I43" s="311"/>
      <c r="J43" s="311"/>
    </row>
    <row r="44" spans="2:10" ht="20" customHeight="1" x14ac:dyDescent="0.2">
      <c r="B44" s="311" t="s">
        <v>522</v>
      </c>
      <c r="C44" s="311"/>
      <c r="D44" s="311"/>
      <c r="E44" s="311"/>
      <c r="F44" s="311"/>
      <c r="G44" s="311"/>
      <c r="H44" s="311"/>
      <c r="I44" s="311"/>
      <c r="J44" s="311"/>
    </row>
    <row r="45" spans="2:10" ht="59" customHeight="1" x14ac:dyDescent="0.2">
      <c r="B45" s="212"/>
      <c r="C45" s="212"/>
      <c r="D45" s="212"/>
      <c r="E45" s="212"/>
      <c r="F45" s="212"/>
      <c r="G45" s="212"/>
      <c r="H45" s="212"/>
      <c r="I45" s="212"/>
      <c r="J45" s="212"/>
    </row>
    <row r="46" spans="2:10" ht="59" customHeight="1" x14ac:dyDescent="0.2">
      <c r="B46" s="212"/>
      <c r="C46" s="212"/>
      <c r="D46" s="212"/>
      <c r="E46" s="212"/>
      <c r="F46" s="212"/>
      <c r="G46" s="212"/>
      <c r="H46" s="212"/>
      <c r="I46" s="212"/>
      <c r="J46" s="212"/>
    </row>
    <row r="47" spans="2:10" ht="59" customHeight="1" x14ac:dyDescent="0.2">
      <c r="B47" s="212"/>
      <c r="C47" s="212"/>
      <c r="D47" s="212"/>
      <c r="E47" s="212"/>
      <c r="F47" s="212"/>
      <c r="G47" s="212"/>
      <c r="H47" s="212"/>
      <c r="I47" s="212"/>
      <c r="J47" s="212"/>
    </row>
    <row r="48" spans="2:10" x14ac:dyDescent="0.2">
      <c r="B48" s="89" t="s">
        <v>419</v>
      </c>
    </row>
    <row r="49" spans="2:4" x14ac:dyDescent="0.2">
      <c r="B49" s="90" t="s">
        <v>470</v>
      </c>
    </row>
    <row r="50" spans="2:4" x14ac:dyDescent="0.2">
      <c r="B50" s="90" t="s">
        <v>471</v>
      </c>
    </row>
    <row r="52" spans="2:4" x14ac:dyDescent="0.2">
      <c r="D52" s="143"/>
    </row>
    <row r="53" spans="2:4" x14ac:dyDescent="0.2">
      <c r="B53" s="211"/>
    </row>
  </sheetData>
  <mergeCells count="13">
    <mergeCell ref="B42:J42"/>
    <mergeCell ref="B43:J43"/>
    <mergeCell ref="B44:J44"/>
    <mergeCell ref="B41:J41"/>
    <mergeCell ref="B40:J40"/>
    <mergeCell ref="B37:J37"/>
    <mergeCell ref="B38:J38"/>
    <mergeCell ref="B39:J39"/>
    <mergeCell ref="B32:J32"/>
    <mergeCell ref="B33:J33"/>
    <mergeCell ref="B34:J34"/>
    <mergeCell ref="B35:J35"/>
    <mergeCell ref="B36:J36"/>
  </mergeCells>
  <hyperlinks>
    <hyperlink ref="B49" r:id="rId1" xr:uid="{00000000-0004-0000-2200-000000000000}"/>
    <hyperlink ref="B50" r:id="rId2" xr:uid="{00000000-0004-0000-2200-000001000000}"/>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sheetPr>
  <dimension ref="A1:Z1002"/>
  <sheetViews>
    <sheetView topLeftCell="A16" workbookViewId="0">
      <selection activeCell="C23" sqref="C23:D23"/>
    </sheetView>
  </sheetViews>
  <sheetFormatPr baseColWidth="10" defaultColWidth="14.5" defaultRowHeight="15" customHeight="1" x14ac:dyDescent="0.2"/>
  <cols>
    <col min="1" max="1" width="22.33203125" customWidth="1"/>
    <col min="2" max="2" width="21.1640625" customWidth="1"/>
    <col min="3" max="26" width="18.5" customWidth="1"/>
  </cols>
  <sheetData>
    <row r="1" spans="1:26" ht="49.5" customHeight="1" x14ac:dyDescent="0.2">
      <c r="A1" s="2" t="s">
        <v>50</v>
      </c>
      <c r="B1" s="3"/>
      <c r="C1" s="3"/>
      <c r="D1" s="3"/>
      <c r="E1" s="3"/>
      <c r="F1" s="3"/>
      <c r="G1" s="3"/>
      <c r="H1" s="3"/>
      <c r="I1" s="3"/>
      <c r="J1" s="3"/>
      <c r="K1" s="3"/>
      <c r="L1" s="3"/>
      <c r="M1" s="3"/>
      <c r="N1" s="3"/>
      <c r="O1" s="3"/>
      <c r="P1" s="3"/>
      <c r="Q1" s="3"/>
      <c r="R1" s="3"/>
      <c r="S1" s="3"/>
      <c r="T1" s="3"/>
      <c r="U1" s="3"/>
      <c r="V1" s="3"/>
      <c r="W1" s="3"/>
      <c r="X1" s="3"/>
      <c r="Y1" s="3"/>
      <c r="Z1" s="3"/>
    </row>
    <row r="2" spans="1:26" ht="15.75" customHeight="1" x14ac:dyDescent="0.2">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
      <c r="A3" s="3"/>
      <c r="B3" s="4" t="s">
        <v>3</v>
      </c>
      <c r="C3" s="3"/>
      <c r="D3" s="3"/>
      <c r="E3" s="3"/>
      <c r="F3" s="3"/>
      <c r="G3" s="3"/>
      <c r="H3" s="3"/>
      <c r="I3" s="3"/>
      <c r="J3" s="3"/>
      <c r="K3" s="3"/>
      <c r="L3" s="3"/>
      <c r="M3" s="3"/>
      <c r="N3" s="3"/>
      <c r="O3" s="3"/>
      <c r="P3" s="3"/>
      <c r="Q3" s="3"/>
      <c r="R3" s="3"/>
      <c r="S3" s="3"/>
      <c r="T3" s="3"/>
      <c r="U3" s="3"/>
      <c r="V3" s="3"/>
      <c r="W3" s="3"/>
      <c r="X3" s="3"/>
      <c r="Y3" s="3"/>
      <c r="Z3" s="3"/>
    </row>
    <row r="4" spans="1:26" ht="15.75" customHeight="1" x14ac:dyDescent="0.2">
      <c r="A4" s="3"/>
      <c r="B4" s="237" t="s">
        <v>51</v>
      </c>
      <c r="C4" s="14" t="s">
        <v>71</v>
      </c>
      <c r="D4" s="14" t="s">
        <v>72</v>
      </c>
      <c r="E4" s="3"/>
      <c r="F4" s="3"/>
      <c r="G4" s="3"/>
      <c r="H4" s="3"/>
      <c r="I4" s="3"/>
      <c r="J4" s="3"/>
      <c r="K4" s="3"/>
      <c r="L4" s="3"/>
      <c r="M4" s="3"/>
      <c r="N4" s="3"/>
      <c r="O4" s="3"/>
      <c r="P4" s="3"/>
      <c r="Q4" s="3"/>
      <c r="R4" s="3"/>
      <c r="S4" s="3"/>
      <c r="T4" s="3"/>
      <c r="U4" s="3"/>
      <c r="V4" s="3"/>
      <c r="W4" s="3"/>
      <c r="X4" s="3"/>
      <c r="Y4" s="3"/>
      <c r="Z4" s="3"/>
    </row>
    <row r="5" spans="1:26" ht="15.75" customHeight="1" x14ac:dyDescent="0.2">
      <c r="A5" s="3"/>
      <c r="B5" s="238"/>
      <c r="C5" s="15" t="s">
        <v>73</v>
      </c>
      <c r="D5" s="15" t="s">
        <v>74</v>
      </c>
      <c r="E5" s="3"/>
      <c r="F5" s="3"/>
      <c r="G5" s="3"/>
      <c r="H5" s="3"/>
      <c r="I5" s="3"/>
      <c r="J5" s="3"/>
      <c r="K5" s="3"/>
      <c r="L5" s="3"/>
      <c r="M5" s="3"/>
      <c r="N5" s="3"/>
      <c r="O5" s="3"/>
      <c r="P5" s="3"/>
      <c r="Q5" s="3"/>
      <c r="R5" s="3"/>
      <c r="S5" s="3"/>
      <c r="T5" s="3"/>
      <c r="U5" s="3"/>
      <c r="V5" s="3"/>
      <c r="W5" s="3"/>
      <c r="X5" s="3"/>
      <c r="Y5" s="3"/>
      <c r="Z5" s="3"/>
    </row>
    <row r="6" spans="1:26" ht="15.75" customHeight="1" x14ac:dyDescent="0.2">
      <c r="A6" s="3"/>
      <c r="B6" s="10" t="s">
        <v>54</v>
      </c>
      <c r="C6" s="11">
        <v>6.5299999999999997E-2</v>
      </c>
      <c r="D6" s="11">
        <v>7.1099999999999997E-2</v>
      </c>
      <c r="E6" s="3"/>
      <c r="F6" s="3"/>
      <c r="G6" s="3"/>
      <c r="H6" s="3"/>
      <c r="I6" s="3"/>
      <c r="J6" s="3"/>
      <c r="K6" s="3"/>
      <c r="L6" s="3"/>
      <c r="M6" s="3"/>
      <c r="N6" s="3"/>
      <c r="O6" s="3"/>
      <c r="P6" s="3"/>
      <c r="Q6" s="3"/>
      <c r="R6" s="3"/>
      <c r="S6" s="3"/>
      <c r="T6" s="3"/>
      <c r="U6" s="3"/>
      <c r="V6" s="3"/>
      <c r="W6" s="3"/>
      <c r="X6" s="3"/>
      <c r="Y6" s="3"/>
      <c r="Z6" s="3"/>
    </row>
    <row r="7" spans="1:26" ht="15.75" customHeight="1" x14ac:dyDescent="0.2">
      <c r="A7" s="3"/>
      <c r="B7" s="6" t="s">
        <v>55</v>
      </c>
      <c r="C7" s="7">
        <v>5.8799999999999998E-2</v>
      </c>
      <c r="D7" s="7">
        <v>6.5000000000000002E-2</v>
      </c>
      <c r="E7" s="3"/>
      <c r="F7" s="3"/>
      <c r="G7" s="3"/>
      <c r="H7" s="3"/>
      <c r="I7" s="3"/>
      <c r="J7" s="3"/>
      <c r="K7" s="3"/>
      <c r="L7" s="3"/>
      <c r="M7" s="3"/>
      <c r="N7" s="3"/>
      <c r="O7" s="3"/>
      <c r="P7" s="3"/>
      <c r="Q7" s="3"/>
      <c r="R7" s="3"/>
      <c r="S7" s="3"/>
      <c r="T7" s="3"/>
      <c r="U7" s="3"/>
      <c r="V7" s="3"/>
      <c r="W7" s="3"/>
      <c r="X7" s="3"/>
      <c r="Y7" s="3"/>
      <c r="Z7" s="3"/>
    </row>
    <row r="8" spans="1:26" ht="15.75" customHeight="1" x14ac:dyDescent="0.2">
      <c r="A8" s="3"/>
      <c r="B8" s="10" t="s">
        <v>56</v>
      </c>
      <c r="C8" s="11">
        <v>3.4099999999999998E-2</v>
      </c>
      <c r="D8" s="11">
        <v>3.6600000000000001E-2</v>
      </c>
      <c r="E8" s="3"/>
      <c r="F8" s="3"/>
      <c r="G8" s="3"/>
      <c r="H8" s="3"/>
      <c r="I8" s="3"/>
      <c r="J8" s="3"/>
      <c r="K8" s="3"/>
      <c r="L8" s="3"/>
      <c r="M8" s="3"/>
      <c r="N8" s="3"/>
      <c r="O8" s="3"/>
      <c r="P8" s="3"/>
      <c r="Q8" s="3"/>
      <c r="R8" s="3"/>
      <c r="S8" s="3"/>
      <c r="T8" s="3"/>
      <c r="U8" s="3"/>
      <c r="V8" s="3"/>
      <c r="W8" s="3"/>
      <c r="X8" s="3"/>
      <c r="Y8" s="3"/>
      <c r="Z8" s="3"/>
    </row>
    <row r="9" spans="1:26" ht="15.75" customHeight="1" x14ac:dyDescent="0.2">
      <c r="A9" s="3"/>
      <c r="B9" s="6" t="s">
        <v>57</v>
      </c>
      <c r="C9" s="7">
        <v>5.3400000000000003E-2</v>
      </c>
      <c r="D9" s="7">
        <v>5.7299999999999997E-2</v>
      </c>
      <c r="E9" s="3"/>
      <c r="F9" s="3"/>
      <c r="G9" s="3"/>
      <c r="H9" s="3"/>
      <c r="I9" s="3"/>
      <c r="J9" s="3"/>
      <c r="K9" s="3"/>
      <c r="L9" s="3"/>
      <c r="M9" s="3"/>
      <c r="N9" s="3"/>
      <c r="O9" s="3"/>
      <c r="P9" s="3"/>
      <c r="Q9" s="3"/>
      <c r="R9" s="3"/>
      <c r="S9" s="3"/>
      <c r="T9" s="3"/>
      <c r="U9" s="3"/>
      <c r="V9" s="3"/>
      <c r="W9" s="3"/>
      <c r="X9" s="3"/>
      <c r="Y9" s="3"/>
      <c r="Z9" s="3"/>
    </row>
    <row r="10" spans="1:26" ht="15.75" customHeight="1" x14ac:dyDescent="0.2">
      <c r="A10" s="3"/>
      <c r="B10" s="10" t="s">
        <v>58</v>
      </c>
      <c r="C10" s="11">
        <v>3.44E-2</v>
      </c>
      <c r="D10" s="11">
        <v>4.1099999999999998E-2</v>
      </c>
      <c r="E10" s="3"/>
      <c r="F10" s="3"/>
      <c r="G10" s="3"/>
      <c r="H10" s="3"/>
      <c r="I10" s="3"/>
      <c r="J10" s="3"/>
      <c r="K10" s="3"/>
      <c r="L10" s="3"/>
      <c r="M10" s="3"/>
      <c r="N10" s="3"/>
      <c r="O10" s="3"/>
      <c r="P10" s="3"/>
      <c r="Q10" s="3"/>
      <c r="R10" s="3"/>
      <c r="S10" s="3"/>
      <c r="T10" s="3"/>
      <c r="U10" s="3"/>
      <c r="V10" s="3"/>
      <c r="W10" s="3"/>
      <c r="X10" s="3"/>
      <c r="Y10" s="3"/>
      <c r="Z10" s="3"/>
    </row>
    <row r="11" spans="1:26" ht="15.75" customHeight="1" x14ac:dyDescent="0.2">
      <c r="A11" s="3"/>
      <c r="B11" s="16" t="s">
        <v>59</v>
      </c>
      <c r="C11" s="17">
        <v>3.61E-2</v>
      </c>
      <c r="D11" s="17">
        <v>4.5699999999999998E-2</v>
      </c>
      <c r="E11" s="3"/>
      <c r="F11" s="3"/>
      <c r="G11" s="3"/>
      <c r="H11" s="3"/>
      <c r="I11" s="3"/>
      <c r="J11" s="3"/>
      <c r="K11" s="3"/>
      <c r="L11" s="3"/>
      <c r="M11" s="3"/>
      <c r="N11" s="3"/>
      <c r="O11" s="3"/>
      <c r="P11" s="3"/>
      <c r="Q11" s="3"/>
      <c r="R11" s="3"/>
      <c r="S11" s="3"/>
      <c r="T11" s="3"/>
      <c r="U11" s="3"/>
      <c r="V11" s="3"/>
      <c r="W11" s="3"/>
      <c r="X11" s="3"/>
      <c r="Y11" s="3"/>
      <c r="Z11" s="3"/>
    </row>
    <row r="12" spans="1:26" ht="15.75" customHeight="1" x14ac:dyDescent="0.2">
      <c r="A12" s="3"/>
      <c r="B12" s="16" t="s">
        <v>60</v>
      </c>
      <c r="C12" s="17">
        <v>2.3800000000000002E-2</v>
      </c>
      <c r="D12" s="17">
        <v>3.15E-2</v>
      </c>
      <c r="E12" s="3"/>
      <c r="F12" s="3"/>
      <c r="G12" s="3"/>
      <c r="H12" s="3"/>
      <c r="I12" s="3"/>
      <c r="J12" s="3"/>
      <c r="K12" s="3"/>
      <c r="L12" s="3"/>
      <c r="M12" s="3"/>
      <c r="N12" s="3"/>
      <c r="O12" s="3"/>
      <c r="P12" s="3"/>
      <c r="Q12" s="3"/>
      <c r="R12" s="3"/>
      <c r="S12" s="3"/>
      <c r="T12" s="3"/>
      <c r="U12" s="3"/>
      <c r="V12" s="3"/>
      <c r="W12" s="3"/>
      <c r="X12" s="3"/>
      <c r="Y12" s="3"/>
      <c r="Z12" s="3"/>
    </row>
    <row r="13" spans="1:26" ht="15.75" customHeight="1" x14ac:dyDescent="0.2">
      <c r="A13" s="3"/>
      <c r="B13" s="16" t="s">
        <v>61</v>
      </c>
      <c r="C13" s="17">
        <v>2.58E-2</v>
      </c>
      <c r="D13" s="17">
        <v>2.3400000000000001E-2</v>
      </c>
      <c r="E13" s="3"/>
      <c r="F13" s="3"/>
      <c r="G13" s="3"/>
      <c r="H13" s="3"/>
      <c r="I13" s="3"/>
      <c r="J13" s="3"/>
      <c r="K13" s="3"/>
      <c r="L13" s="3"/>
      <c r="M13" s="3"/>
      <c r="N13" s="3"/>
      <c r="O13" s="3"/>
      <c r="P13" s="3"/>
      <c r="Q13" s="3"/>
      <c r="R13" s="3"/>
      <c r="S13" s="3"/>
      <c r="T13" s="3"/>
      <c r="U13" s="3"/>
      <c r="V13" s="3"/>
      <c r="W13" s="3"/>
      <c r="X13" s="3"/>
      <c r="Y13" s="3"/>
      <c r="Z13" s="3"/>
    </row>
    <row r="14" spans="1:26" ht="15.75" customHeight="1" x14ac:dyDescent="0.2">
      <c r="A14" s="3"/>
      <c r="B14" s="16" t="s">
        <v>62</v>
      </c>
      <c r="C14" s="17">
        <v>2.3699999999999999E-2</v>
      </c>
      <c r="D14" s="17">
        <v>2.64E-2</v>
      </c>
      <c r="E14" s="3"/>
      <c r="F14" s="3"/>
      <c r="G14" s="3"/>
      <c r="H14" s="3"/>
      <c r="I14" s="3"/>
      <c r="J14" s="3"/>
      <c r="K14" s="3"/>
      <c r="L14" s="3"/>
      <c r="M14" s="3"/>
      <c r="N14" s="3"/>
      <c r="O14" s="3"/>
      <c r="P14" s="3"/>
      <c r="Q14" s="3"/>
      <c r="R14" s="3"/>
      <c r="S14" s="3"/>
      <c r="T14" s="3"/>
      <c r="U14" s="3"/>
      <c r="V14" s="3"/>
      <c r="W14" s="3"/>
      <c r="X14" s="3"/>
      <c r="Y14" s="3"/>
      <c r="Z14" s="3"/>
    </row>
    <row r="15" spans="1:26" ht="15.75" customHeight="1" x14ac:dyDescent="0.2">
      <c r="A15" s="3"/>
      <c r="B15" s="16" t="s">
        <v>63</v>
      </c>
      <c r="C15" s="17">
        <v>2.53E-2</v>
      </c>
      <c r="D15" s="17">
        <v>2.4899999999999999E-2</v>
      </c>
      <c r="E15" s="3"/>
      <c r="F15" s="3"/>
      <c r="G15" s="3"/>
      <c r="H15" s="3"/>
      <c r="I15" s="3"/>
      <c r="J15" s="3"/>
      <c r="K15" s="3"/>
      <c r="L15" s="3"/>
      <c r="M15" s="3"/>
      <c r="N15" s="3"/>
      <c r="O15" s="3"/>
      <c r="P15" s="3"/>
      <c r="Q15" s="3"/>
      <c r="R15" s="3"/>
      <c r="S15" s="3"/>
      <c r="T15" s="3"/>
      <c r="U15" s="3"/>
      <c r="V15" s="3"/>
      <c r="W15" s="3"/>
      <c r="X15" s="3"/>
      <c r="Y15" s="3"/>
      <c r="Z15" s="3"/>
    </row>
    <row r="16" spans="1:26" ht="15.75" customHeight="1" x14ac:dyDescent="0.2">
      <c r="A16" s="3"/>
      <c r="B16" s="16" t="s">
        <v>64</v>
      </c>
      <c r="C16" s="17">
        <v>2.1600000000000001E-2</v>
      </c>
      <c r="D16" s="17">
        <v>2.58E-2</v>
      </c>
      <c r="E16" s="3"/>
      <c r="F16" s="3"/>
      <c r="G16" s="3"/>
      <c r="H16" s="3"/>
      <c r="I16" s="3"/>
      <c r="J16" s="3"/>
      <c r="K16" s="3"/>
      <c r="L16" s="3"/>
      <c r="M16" s="3"/>
      <c r="N16" s="3"/>
      <c r="O16" s="3"/>
      <c r="P16" s="3"/>
      <c r="Q16" s="3"/>
      <c r="R16" s="3"/>
      <c r="S16" s="3"/>
      <c r="T16" s="3"/>
      <c r="U16" s="3"/>
      <c r="V16" s="3"/>
      <c r="W16" s="3"/>
      <c r="X16" s="3"/>
      <c r="Y16" s="3"/>
      <c r="Z16" s="3"/>
    </row>
    <row r="17" spans="1:26" ht="18" customHeight="1" x14ac:dyDescent="0.2">
      <c r="A17" s="3"/>
      <c r="B17" s="16" t="s">
        <v>75</v>
      </c>
      <c r="C17" s="17">
        <v>2.81E-2</v>
      </c>
      <c r="D17" s="17">
        <v>2.98E-2</v>
      </c>
      <c r="E17" s="3"/>
      <c r="F17" s="3"/>
      <c r="G17" s="3"/>
      <c r="H17" s="3"/>
      <c r="I17" s="3"/>
      <c r="J17" s="3"/>
      <c r="K17" s="3"/>
      <c r="L17" s="3"/>
      <c r="M17" s="3"/>
      <c r="N17" s="3"/>
      <c r="O17" s="3"/>
      <c r="P17" s="3"/>
      <c r="Q17" s="3"/>
      <c r="R17" s="3"/>
      <c r="S17" s="3"/>
      <c r="T17" s="3"/>
      <c r="U17" s="3"/>
      <c r="V17" s="3"/>
      <c r="W17" s="3"/>
      <c r="X17" s="3"/>
      <c r="Y17" s="3"/>
      <c r="Z17" s="3"/>
    </row>
    <row r="18" spans="1:26" ht="18" customHeight="1" x14ac:dyDescent="0.2">
      <c r="A18" s="3"/>
      <c r="B18" s="16" t="s">
        <v>76</v>
      </c>
      <c r="C18" s="17">
        <v>2.23E-2</v>
      </c>
      <c r="D18" s="17">
        <v>2.58E-2</v>
      </c>
      <c r="E18" s="3"/>
      <c r="F18" s="3"/>
      <c r="G18" s="3"/>
      <c r="H18" s="3"/>
      <c r="I18" s="3"/>
      <c r="J18" s="3"/>
      <c r="K18" s="3"/>
      <c r="L18" s="3"/>
      <c r="M18" s="3"/>
      <c r="N18" s="3"/>
      <c r="O18" s="3"/>
      <c r="P18" s="3"/>
      <c r="Q18" s="3"/>
      <c r="R18" s="3"/>
      <c r="S18" s="3"/>
      <c r="T18" s="3"/>
      <c r="U18" s="3"/>
      <c r="V18" s="3"/>
      <c r="W18" s="3"/>
      <c r="X18" s="3"/>
      <c r="Y18" s="3"/>
      <c r="Z18" s="3"/>
    </row>
    <row r="19" spans="1:26" ht="18" customHeight="1" x14ac:dyDescent="0.2">
      <c r="A19" s="3"/>
      <c r="B19" s="16" t="s">
        <v>77</v>
      </c>
      <c r="C19" s="17">
        <v>1.6500000000000001E-2</v>
      </c>
      <c r="D19" s="17">
        <v>2.1999999999999999E-2</v>
      </c>
      <c r="E19" s="3"/>
      <c r="F19" s="3"/>
      <c r="G19" s="3"/>
      <c r="H19" s="3"/>
      <c r="I19" s="3"/>
      <c r="J19" s="3"/>
      <c r="K19" s="3"/>
      <c r="L19" s="3"/>
      <c r="M19" s="3"/>
      <c r="N19" s="3"/>
      <c r="O19" s="3"/>
      <c r="P19" s="3"/>
      <c r="Q19" s="3"/>
      <c r="R19" s="3"/>
      <c r="S19" s="3"/>
      <c r="T19" s="3"/>
      <c r="U19" s="3"/>
      <c r="V19" s="3"/>
      <c r="W19" s="3"/>
      <c r="X19" s="3"/>
      <c r="Y19" s="3"/>
      <c r="Z19" s="3"/>
    </row>
    <row r="20" spans="1:26" ht="18" customHeight="1" x14ac:dyDescent="0.2">
      <c r="A20" s="3"/>
      <c r="B20" s="153" t="s">
        <v>461</v>
      </c>
      <c r="C20" s="154">
        <v>3.8E-3</v>
      </c>
      <c r="D20" s="154">
        <v>2.5000000000000001E-3</v>
      </c>
      <c r="E20" s="3"/>
      <c r="F20" s="3"/>
      <c r="G20" s="3"/>
      <c r="H20" s="3"/>
      <c r="I20" s="3"/>
      <c r="J20" s="3"/>
      <c r="K20" s="3"/>
      <c r="L20" s="3"/>
      <c r="M20" s="3"/>
      <c r="N20" s="3"/>
      <c r="O20" s="3"/>
      <c r="P20" s="3"/>
      <c r="Q20" s="3"/>
      <c r="R20" s="3"/>
      <c r="S20" s="3"/>
      <c r="T20" s="3"/>
      <c r="U20" s="3"/>
      <c r="V20" s="3"/>
      <c r="W20" s="3"/>
      <c r="X20" s="3"/>
      <c r="Y20" s="3"/>
      <c r="Z20" s="3"/>
    </row>
    <row r="21" spans="1:26" ht="18" customHeight="1" x14ac:dyDescent="0.2">
      <c r="A21" s="3"/>
      <c r="B21" s="8" t="s">
        <v>78</v>
      </c>
      <c r="C21" s="9">
        <v>-0.16689999999999999</v>
      </c>
      <c r="D21" s="9">
        <v>-0.1605</v>
      </c>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8" t="s">
        <v>478</v>
      </c>
      <c r="C22" s="9">
        <v>0.19450000000000001</v>
      </c>
      <c r="D22" s="9">
        <v>0.19259999999999999</v>
      </c>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61"/>
      <c r="B23" s="194" t="s">
        <v>506</v>
      </c>
      <c r="C23" s="195">
        <v>2.3199999999999998E-2</v>
      </c>
      <c r="D23" s="195">
        <v>2.3900000000000001E-2</v>
      </c>
      <c r="E23" s="61"/>
      <c r="F23" s="61"/>
      <c r="G23" s="61"/>
      <c r="H23" s="61"/>
      <c r="I23" s="61"/>
      <c r="J23" s="61"/>
      <c r="K23" s="61"/>
      <c r="L23" s="61"/>
      <c r="M23" s="61"/>
      <c r="N23" s="61"/>
      <c r="O23" s="61"/>
      <c r="P23" s="61"/>
      <c r="Q23" s="61"/>
      <c r="R23" s="61"/>
      <c r="S23" s="61"/>
      <c r="T23" s="61"/>
      <c r="U23" s="61"/>
      <c r="V23" s="61"/>
      <c r="W23" s="61"/>
      <c r="X23" s="61"/>
      <c r="Y23" s="61"/>
      <c r="Z23" s="61"/>
    </row>
    <row r="24" spans="1:26" ht="15.75" customHeight="1" x14ac:dyDescent="0.2">
      <c r="A24" s="61"/>
      <c r="B24" s="128"/>
      <c r="C24" s="130"/>
      <c r="D24" s="130"/>
      <c r="E24" s="61"/>
      <c r="F24" s="61"/>
      <c r="G24" s="61"/>
      <c r="H24" s="61"/>
      <c r="I24" s="61"/>
      <c r="J24" s="61"/>
      <c r="K24" s="61"/>
      <c r="L24" s="61"/>
      <c r="M24" s="61"/>
      <c r="N24" s="61"/>
      <c r="O24" s="61"/>
      <c r="P24" s="61"/>
      <c r="Q24" s="61"/>
      <c r="R24" s="61"/>
      <c r="S24" s="61"/>
      <c r="T24" s="61"/>
      <c r="U24" s="61"/>
      <c r="V24" s="61"/>
      <c r="W24" s="61"/>
      <c r="X24" s="61"/>
      <c r="Y24" s="61"/>
      <c r="Z24" s="61"/>
    </row>
    <row r="25" spans="1:26" ht="15.75" customHeight="1" x14ac:dyDescent="0.2">
      <c r="A25" s="3"/>
      <c r="B25" s="239" t="s">
        <v>462</v>
      </c>
      <c r="C25" s="233"/>
      <c r="D25" s="234"/>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4:B5"/>
    <mergeCell ref="B25:D25"/>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Z1002"/>
  <sheetViews>
    <sheetView topLeftCell="A16" workbookViewId="0">
      <selection activeCell="C24" sqref="C24:D24"/>
    </sheetView>
  </sheetViews>
  <sheetFormatPr baseColWidth="10" defaultColWidth="14.5" defaultRowHeight="15" customHeight="1" x14ac:dyDescent="0.2"/>
  <cols>
    <col min="1" max="1" width="22.33203125" style="60" customWidth="1"/>
    <col min="2" max="2" width="21.1640625" style="60" customWidth="1"/>
    <col min="3" max="6" width="9.1640625" style="60" customWidth="1"/>
    <col min="7" max="26" width="8.6640625" style="60" customWidth="1"/>
    <col min="27" max="16384" width="14.5" style="60"/>
  </cols>
  <sheetData>
    <row r="1" spans="1:26" ht="49.5" customHeight="1" x14ac:dyDescent="0.2">
      <c r="A1" s="133" t="s">
        <v>50</v>
      </c>
      <c r="B1" s="3"/>
      <c r="C1" s="3"/>
      <c r="D1" s="3"/>
      <c r="E1" s="3"/>
      <c r="F1" s="3"/>
      <c r="G1" s="3"/>
      <c r="H1" s="3"/>
      <c r="I1" s="3"/>
      <c r="J1" s="3"/>
      <c r="K1" s="3"/>
      <c r="L1" s="3"/>
      <c r="M1" s="3"/>
      <c r="N1" s="3"/>
      <c r="O1" s="3"/>
      <c r="P1" s="3"/>
      <c r="Q1" s="3"/>
      <c r="R1" s="3"/>
      <c r="S1" s="3"/>
      <c r="T1" s="3"/>
      <c r="U1" s="3"/>
      <c r="V1" s="3"/>
      <c r="W1" s="3"/>
      <c r="X1" s="3"/>
      <c r="Y1" s="3"/>
      <c r="Z1" s="3"/>
    </row>
    <row r="2" spans="1:26" ht="15.75" customHeight="1" x14ac:dyDescent="0.2">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
      <c r="A3" s="3"/>
      <c r="B3" s="64" t="s">
        <v>5</v>
      </c>
      <c r="C3" s="3"/>
      <c r="D3" s="3"/>
      <c r="E3" s="3"/>
      <c r="F3" s="3"/>
      <c r="G3" s="3"/>
      <c r="H3" s="3"/>
      <c r="I3" s="3"/>
      <c r="J3" s="3"/>
      <c r="K3" s="3"/>
      <c r="L3" s="3"/>
      <c r="M3" s="3"/>
      <c r="N3" s="3"/>
      <c r="O3" s="3"/>
      <c r="P3" s="3"/>
      <c r="Q3" s="3"/>
      <c r="R3" s="3"/>
      <c r="S3" s="3"/>
      <c r="T3" s="3"/>
      <c r="U3" s="3"/>
      <c r="V3" s="3"/>
      <c r="W3" s="3"/>
      <c r="X3" s="3"/>
      <c r="Y3" s="3"/>
      <c r="Z3" s="3"/>
    </row>
    <row r="4" spans="1:26" ht="15.75" customHeight="1" x14ac:dyDescent="0.2">
      <c r="A4" s="3"/>
      <c r="B4" s="18" t="s">
        <v>51</v>
      </c>
      <c r="C4" s="240" t="s">
        <v>79</v>
      </c>
      <c r="D4" s="241"/>
      <c r="E4" s="3"/>
      <c r="F4" s="3"/>
      <c r="G4" s="3"/>
      <c r="H4" s="3"/>
      <c r="I4" s="3"/>
      <c r="J4" s="3"/>
      <c r="K4" s="3"/>
      <c r="L4" s="3"/>
      <c r="M4" s="3"/>
      <c r="N4" s="3"/>
      <c r="O4" s="3"/>
      <c r="P4" s="3"/>
      <c r="Q4" s="3"/>
      <c r="R4" s="3"/>
      <c r="S4" s="3"/>
      <c r="T4" s="3"/>
      <c r="U4" s="3"/>
      <c r="V4" s="3"/>
      <c r="W4" s="3"/>
      <c r="X4" s="3"/>
      <c r="Y4" s="3"/>
      <c r="Z4" s="3"/>
    </row>
    <row r="5" spans="1:26" ht="15.75" customHeight="1" x14ac:dyDescent="0.2">
      <c r="A5" s="3"/>
      <c r="B5" s="97"/>
      <c r="C5" s="5" t="s">
        <v>52</v>
      </c>
      <c r="D5" s="5" t="s">
        <v>53</v>
      </c>
      <c r="E5" s="3"/>
      <c r="F5" s="61"/>
      <c r="G5" s="3"/>
      <c r="H5" s="3"/>
      <c r="I5" s="3"/>
      <c r="J5" s="3"/>
      <c r="K5" s="3"/>
      <c r="L5" s="3"/>
      <c r="M5" s="3"/>
      <c r="N5" s="3"/>
      <c r="O5" s="3"/>
      <c r="P5" s="3"/>
      <c r="Q5" s="3"/>
      <c r="R5" s="3"/>
      <c r="S5" s="3"/>
      <c r="T5" s="3"/>
      <c r="U5" s="3"/>
      <c r="V5" s="3"/>
      <c r="W5" s="3"/>
      <c r="X5" s="3"/>
      <c r="Y5" s="3"/>
      <c r="Z5" s="3"/>
    </row>
    <row r="6" spans="1:26" ht="15.75" customHeight="1" x14ac:dyDescent="0.2">
      <c r="A6" s="3"/>
      <c r="B6" s="128" t="s">
        <v>54</v>
      </c>
      <c r="C6" s="17">
        <v>7.1900000000000006E-2</v>
      </c>
      <c r="D6" s="17">
        <v>7.0999999999999994E-2</v>
      </c>
      <c r="E6" s="3"/>
      <c r="F6" s="130"/>
      <c r="G6" s="3"/>
      <c r="H6" s="3"/>
      <c r="I6" s="3"/>
      <c r="J6" s="3"/>
      <c r="K6" s="3"/>
      <c r="L6" s="3"/>
      <c r="M6" s="3"/>
      <c r="N6" s="3"/>
      <c r="O6" s="3"/>
      <c r="P6" s="3"/>
      <c r="Q6" s="3"/>
      <c r="R6" s="3"/>
      <c r="S6" s="3"/>
      <c r="T6" s="3"/>
      <c r="U6" s="3"/>
      <c r="V6" s="3"/>
      <c r="W6" s="3"/>
      <c r="X6" s="3"/>
      <c r="Y6" s="3"/>
      <c r="Z6" s="3"/>
    </row>
    <row r="7" spans="1:26" ht="15.75" customHeight="1" x14ac:dyDescent="0.2">
      <c r="A7" s="3"/>
      <c r="B7" s="6" t="s">
        <v>55</v>
      </c>
      <c r="C7" s="7">
        <v>1.9199999999999998E-2</v>
      </c>
      <c r="D7" s="7">
        <v>1.3599999999999999E-2</v>
      </c>
      <c r="E7" s="3"/>
      <c r="F7" s="130"/>
      <c r="G7" s="3"/>
      <c r="H7" s="3"/>
      <c r="I7" s="3"/>
      <c r="J7" s="3"/>
      <c r="K7" s="3"/>
      <c r="L7" s="3"/>
      <c r="M7" s="3"/>
      <c r="N7" s="3"/>
      <c r="O7" s="3"/>
      <c r="P7" s="3"/>
      <c r="Q7" s="3"/>
      <c r="R7" s="3"/>
      <c r="S7" s="3"/>
      <c r="T7" s="3"/>
      <c r="U7" s="3"/>
      <c r="V7" s="3"/>
      <c r="W7" s="3"/>
      <c r="X7" s="3"/>
      <c r="Y7" s="3"/>
      <c r="Z7" s="3"/>
    </row>
    <row r="8" spans="1:26" ht="15.75" customHeight="1" x14ac:dyDescent="0.2">
      <c r="A8" s="3"/>
      <c r="B8" s="6" t="s">
        <v>56</v>
      </c>
      <c r="C8" s="7">
        <v>3.8800000000000001E-2</v>
      </c>
      <c r="D8" s="7">
        <v>3.6999999999999998E-2</v>
      </c>
      <c r="E8" s="3"/>
      <c r="F8" s="130"/>
      <c r="G8" s="3"/>
      <c r="H8" s="3"/>
      <c r="I8" s="3"/>
      <c r="J8" s="3"/>
      <c r="K8" s="3"/>
      <c r="L8" s="3"/>
      <c r="M8" s="3"/>
      <c r="N8" s="3"/>
      <c r="O8" s="3"/>
      <c r="P8" s="3"/>
      <c r="Q8" s="3"/>
      <c r="R8" s="3"/>
      <c r="S8" s="3"/>
      <c r="T8" s="3"/>
      <c r="U8" s="3"/>
      <c r="V8" s="3"/>
      <c r="W8" s="3"/>
      <c r="X8" s="3"/>
      <c r="Y8" s="3"/>
      <c r="Z8" s="3"/>
    </row>
    <row r="9" spans="1:26" ht="15.75" customHeight="1" x14ac:dyDescent="0.2">
      <c r="A9" s="3"/>
      <c r="B9" s="10" t="s">
        <v>57</v>
      </c>
      <c r="C9" s="11">
        <v>4.2299999999999997E-2</v>
      </c>
      <c r="D9" s="11">
        <v>4.24E-2</v>
      </c>
      <c r="E9" s="3"/>
      <c r="F9" s="130"/>
      <c r="G9" s="3"/>
      <c r="H9" s="3"/>
      <c r="I9" s="3"/>
      <c r="J9" s="3"/>
      <c r="K9" s="3"/>
      <c r="L9" s="3"/>
      <c r="M9" s="3"/>
      <c r="N9" s="3"/>
      <c r="O9" s="3"/>
      <c r="P9" s="3"/>
      <c r="Q9" s="3"/>
      <c r="R9" s="3"/>
      <c r="S9" s="3"/>
      <c r="T9" s="3"/>
      <c r="U9" s="3"/>
      <c r="V9" s="3"/>
      <c r="W9" s="3"/>
      <c r="X9" s="3"/>
      <c r="Y9" s="3"/>
      <c r="Z9" s="3"/>
    </row>
    <row r="10" spans="1:26" ht="15.75" customHeight="1" x14ac:dyDescent="0.2">
      <c r="A10" s="3"/>
      <c r="B10" s="6" t="s">
        <v>58</v>
      </c>
      <c r="C10" s="7">
        <v>5.4300000000000001E-2</v>
      </c>
      <c r="D10" s="7">
        <v>5.8299999999999998E-2</v>
      </c>
      <c r="E10" s="3"/>
      <c r="F10" s="130"/>
      <c r="G10" s="3"/>
      <c r="H10" s="3"/>
      <c r="I10" s="3"/>
      <c r="J10" s="3"/>
      <c r="K10" s="3"/>
      <c r="L10" s="3"/>
      <c r="M10" s="3"/>
      <c r="N10" s="3"/>
      <c r="O10" s="3"/>
      <c r="P10" s="3"/>
      <c r="Q10" s="3"/>
      <c r="R10" s="3"/>
      <c r="S10" s="3"/>
      <c r="T10" s="3"/>
      <c r="U10" s="3"/>
      <c r="V10" s="3"/>
      <c r="W10" s="3"/>
      <c r="X10" s="3"/>
      <c r="Y10" s="3"/>
      <c r="Z10" s="3"/>
    </row>
    <row r="11" spans="1:26" ht="15.75" customHeight="1" x14ac:dyDescent="0.2">
      <c r="A11" s="3"/>
      <c r="B11" s="10" t="s">
        <v>59</v>
      </c>
      <c r="C11" s="11">
        <v>1.3299999999999999E-2</v>
      </c>
      <c r="D11" s="11">
        <v>8.0000000000000002E-3</v>
      </c>
      <c r="E11" s="3"/>
      <c r="F11" s="130"/>
      <c r="G11" s="3"/>
      <c r="H11" s="3"/>
      <c r="I11" s="3"/>
      <c r="J11" s="3"/>
      <c r="K11" s="3"/>
      <c r="L11" s="3"/>
      <c r="M11" s="3"/>
      <c r="N11" s="3"/>
      <c r="O11" s="3"/>
      <c r="P11" s="3"/>
      <c r="Q11" s="3"/>
      <c r="R11" s="3"/>
      <c r="S11" s="3"/>
      <c r="T11" s="3"/>
      <c r="U11" s="3"/>
      <c r="V11" s="3"/>
      <c r="W11" s="3"/>
      <c r="X11" s="3"/>
      <c r="Y11" s="3"/>
      <c r="Z11" s="3"/>
    </row>
    <row r="12" spans="1:26" ht="15.75" customHeight="1" x14ac:dyDescent="0.2">
      <c r="A12" s="3"/>
      <c r="B12" s="6" t="s">
        <v>60</v>
      </c>
      <c r="C12" s="7">
        <v>0.01</v>
      </c>
      <c r="D12" s="7">
        <v>7.4999999999999997E-3</v>
      </c>
      <c r="E12" s="3"/>
      <c r="F12" s="130"/>
      <c r="G12" s="3"/>
      <c r="H12" s="3"/>
      <c r="I12" s="3"/>
      <c r="J12" s="3"/>
      <c r="K12" s="3"/>
      <c r="L12" s="3"/>
      <c r="M12" s="3"/>
      <c r="N12" s="3"/>
      <c r="O12" s="3"/>
      <c r="P12" s="3"/>
      <c r="Q12" s="3"/>
      <c r="R12" s="3"/>
      <c r="S12" s="3"/>
      <c r="T12" s="3"/>
      <c r="U12" s="3"/>
      <c r="V12" s="3"/>
      <c r="W12" s="3"/>
      <c r="X12" s="3"/>
      <c r="Y12" s="3"/>
      <c r="Z12" s="3"/>
    </row>
    <row r="13" spans="1:26" ht="15.75" customHeight="1" x14ac:dyDescent="0.2">
      <c r="A13" s="3"/>
      <c r="B13" s="10" t="s">
        <v>61</v>
      </c>
      <c r="C13" s="11">
        <v>1.9800000000000002E-2</v>
      </c>
      <c r="D13" s="11">
        <v>2.63E-2</v>
      </c>
      <c r="E13" s="3"/>
      <c r="F13" s="130"/>
      <c r="G13" s="3"/>
      <c r="H13" s="3"/>
      <c r="I13" s="3"/>
      <c r="J13" s="3"/>
      <c r="K13" s="3"/>
      <c r="L13" s="3"/>
      <c r="M13" s="3"/>
      <c r="N13" s="3"/>
      <c r="O13" s="3"/>
      <c r="P13" s="3"/>
      <c r="Q13" s="3"/>
      <c r="R13" s="3"/>
      <c r="S13" s="3"/>
      <c r="T13" s="3"/>
      <c r="U13" s="3"/>
      <c r="V13" s="3"/>
      <c r="W13" s="3"/>
      <c r="X13" s="3"/>
      <c r="Y13" s="3"/>
      <c r="Z13" s="3"/>
    </row>
    <row r="14" spans="1:26" ht="15.75" customHeight="1" x14ac:dyDescent="0.2">
      <c r="A14" s="3"/>
      <c r="B14" s="6" t="s">
        <v>80</v>
      </c>
      <c r="C14" s="7">
        <v>4.3E-3</v>
      </c>
      <c r="D14" s="7">
        <v>5.4999999999999997E-3</v>
      </c>
      <c r="E14" s="3"/>
      <c r="F14" s="130"/>
      <c r="G14" s="3"/>
      <c r="H14" s="3"/>
      <c r="I14" s="3"/>
      <c r="J14" s="3"/>
      <c r="K14" s="3"/>
      <c r="L14" s="3"/>
      <c r="M14" s="3"/>
      <c r="N14" s="3"/>
      <c r="O14" s="3"/>
      <c r="P14" s="3"/>
      <c r="Q14" s="3"/>
      <c r="R14" s="3"/>
      <c r="S14" s="3"/>
      <c r="T14" s="3"/>
      <c r="U14" s="3"/>
      <c r="V14" s="3"/>
      <c r="W14" s="3"/>
      <c r="X14" s="3"/>
      <c r="Y14" s="3"/>
      <c r="Z14" s="3"/>
    </row>
    <row r="15" spans="1:26" ht="15.75" customHeight="1" x14ac:dyDescent="0.2">
      <c r="A15" s="3"/>
      <c r="B15" s="10" t="s">
        <v>63</v>
      </c>
      <c r="C15" s="11">
        <v>1.9400000000000001E-2</v>
      </c>
      <c r="D15" s="11">
        <v>1.52E-2</v>
      </c>
      <c r="E15" s="3"/>
      <c r="F15" s="130"/>
      <c r="G15" s="3"/>
      <c r="H15" s="3"/>
      <c r="I15" s="3"/>
      <c r="J15" s="3"/>
      <c r="K15" s="3"/>
      <c r="L15" s="3"/>
      <c r="M15" s="3"/>
      <c r="N15" s="3"/>
      <c r="O15" s="3"/>
      <c r="P15" s="3"/>
      <c r="Q15" s="3"/>
      <c r="R15" s="3"/>
      <c r="S15" s="3"/>
      <c r="T15" s="3"/>
      <c r="U15" s="3"/>
      <c r="V15" s="3"/>
      <c r="W15" s="3"/>
      <c r="X15" s="3"/>
      <c r="Y15" s="3"/>
      <c r="Z15" s="3"/>
    </row>
    <row r="16" spans="1:26" ht="15.75" customHeight="1" x14ac:dyDescent="0.2">
      <c r="A16" s="3"/>
      <c r="B16" s="6" t="s">
        <v>64</v>
      </c>
      <c r="C16" s="7">
        <v>2.5899999999999999E-2</v>
      </c>
      <c r="D16" s="7">
        <v>2.8199999999999999E-2</v>
      </c>
      <c r="E16" s="3"/>
      <c r="F16" s="130"/>
      <c r="G16" s="3"/>
      <c r="H16" s="3"/>
      <c r="I16" s="3"/>
      <c r="J16" s="3"/>
      <c r="K16" s="3"/>
      <c r="L16" s="3"/>
      <c r="M16" s="3"/>
      <c r="N16" s="3"/>
      <c r="O16" s="3"/>
      <c r="P16" s="3"/>
      <c r="Q16" s="3"/>
      <c r="R16" s="3"/>
      <c r="S16" s="3"/>
      <c r="T16" s="3"/>
      <c r="U16" s="3"/>
      <c r="V16" s="3"/>
      <c r="W16" s="3"/>
      <c r="X16" s="3"/>
      <c r="Y16" s="3"/>
      <c r="Z16" s="3"/>
    </row>
    <row r="17" spans="1:26" ht="18" customHeight="1" x14ac:dyDescent="0.2">
      <c r="A17" s="3"/>
      <c r="B17" s="10" t="s">
        <v>81</v>
      </c>
      <c r="C17" s="11">
        <v>2.7300000000000001E-2</v>
      </c>
      <c r="D17" s="11">
        <v>3.1800000000000002E-2</v>
      </c>
      <c r="E17" s="3"/>
      <c r="F17" s="130"/>
      <c r="G17" s="3"/>
      <c r="H17" s="3"/>
      <c r="I17" s="3"/>
      <c r="J17" s="3"/>
      <c r="K17" s="3"/>
      <c r="L17" s="3"/>
      <c r="M17" s="3"/>
      <c r="N17" s="3"/>
      <c r="O17" s="3"/>
      <c r="P17" s="3"/>
      <c r="Q17" s="3"/>
      <c r="R17" s="3"/>
      <c r="S17" s="3"/>
      <c r="T17" s="3"/>
      <c r="U17" s="3"/>
      <c r="V17" s="3"/>
      <c r="W17" s="3"/>
      <c r="X17" s="3"/>
      <c r="Y17" s="3"/>
      <c r="Z17" s="3"/>
    </row>
    <row r="18" spans="1:26" ht="18" customHeight="1" x14ac:dyDescent="0.2">
      <c r="A18" s="3"/>
      <c r="B18" s="6" t="s">
        <v>82</v>
      </c>
      <c r="C18" s="7">
        <v>1.0200000000000001E-2</v>
      </c>
      <c r="D18" s="7">
        <v>1.2500000000000001E-2</v>
      </c>
      <c r="E18" s="3"/>
      <c r="F18" s="130"/>
      <c r="G18" s="3"/>
      <c r="H18" s="3"/>
      <c r="I18" s="3"/>
      <c r="J18" s="3"/>
      <c r="K18" s="3"/>
      <c r="L18" s="3"/>
      <c r="M18" s="3"/>
      <c r="N18" s="3"/>
      <c r="O18" s="3"/>
      <c r="P18" s="3"/>
      <c r="Q18" s="3"/>
      <c r="R18" s="3"/>
      <c r="S18" s="3"/>
      <c r="T18" s="3"/>
      <c r="U18" s="3"/>
      <c r="V18" s="3"/>
      <c r="W18" s="3"/>
      <c r="X18" s="3"/>
      <c r="Y18" s="3"/>
      <c r="Z18" s="3"/>
    </row>
    <row r="19" spans="1:26" ht="18" customHeight="1" x14ac:dyDescent="0.2">
      <c r="A19" s="3"/>
      <c r="B19" s="6" t="s">
        <v>83</v>
      </c>
      <c r="C19" s="7">
        <v>8.6999999999999994E-3</v>
      </c>
      <c r="D19" s="7">
        <v>2.0199999999999999E-2</v>
      </c>
      <c r="E19" s="3"/>
      <c r="F19" s="130"/>
      <c r="G19" s="3"/>
      <c r="H19" s="3"/>
      <c r="I19" s="3"/>
      <c r="J19" s="3"/>
      <c r="K19" s="3"/>
      <c r="L19" s="3"/>
      <c r="M19" s="3"/>
      <c r="N19" s="3"/>
      <c r="O19" s="3"/>
      <c r="P19" s="3"/>
      <c r="Q19" s="3"/>
      <c r="R19" s="3"/>
      <c r="S19" s="3"/>
      <c r="T19" s="3"/>
      <c r="U19" s="3"/>
      <c r="V19" s="3"/>
      <c r="W19" s="3"/>
      <c r="X19" s="3"/>
      <c r="Y19" s="3"/>
      <c r="Z19" s="3"/>
    </row>
    <row r="20" spans="1:26" ht="18" customHeight="1" x14ac:dyDescent="0.2">
      <c r="A20" s="3"/>
      <c r="B20" s="10" t="s">
        <v>84</v>
      </c>
      <c r="C20" s="11">
        <v>3.0300000000000001E-2</v>
      </c>
      <c r="D20" s="11">
        <v>2.93E-2</v>
      </c>
      <c r="E20" s="3"/>
      <c r="F20" s="130"/>
      <c r="G20" s="3"/>
      <c r="H20" s="3"/>
      <c r="I20" s="3"/>
      <c r="J20" s="3"/>
      <c r="K20" s="3"/>
      <c r="L20" s="3"/>
      <c r="M20" s="3"/>
      <c r="N20" s="3"/>
      <c r="O20" s="3"/>
      <c r="P20" s="3"/>
      <c r="Q20" s="3"/>
      <c r="R20" s="3"/>
      <c r="S20" s="3"/>
      <c r="T20" s="3"/>
      <c r="U20" s="3"/>
      <c r="V20" s="3"/>
      <c r="W20" s="3"/>
      <c r="X20" s="3"/>
      <c r="Y20" s="3"/>
      <c r="Z20" s="3"/>
    </row>
    <row r="21" spans="1:26" ht="15.75" customHeight="1" x14ac:dyDescent="0.2">
      <c r="A21" s="3"/>
      <c r="B21" s="6" t="s">
        <v>85</v>
      </c>
      <c r="C21" s="7">
        <v>2.4400000000000002E-2</v>
      </c>
      <c r="D21" s="20" t="s">
        <v>86</v>
      </c>
      <c r="E21" s="3"/>
      <c r="F21" s="130"/>
      <c r="G21" s="129"/>
      <c r="H21" s="3"/>
      <c r="I21" s="3"/>
      <c r="J21" s="3"/>
      <c r="K21" s="3"/>
      <c r="L21" s="3"/>
      <c r="M21" s="3"/>
      <c r="N21" s="3"/>
      <c r="O21" s="3"/>
      <c r="P21" s="3"/>
      <c r="Q21" s="3"/>
      <c r="R21" s="3"/>
      <c r="S21" s="3"/>
      <c r="T21" s="3"/>
      <c r="U21" s="3"/>
      <c r="V21" s="3"/>
      <c r="W21" s="3"/>
      <c r="X21" s="3"/>
      <c r="Y21" s="3"/>
      <c r="Z21" s="3"/>
    </row>
    <row r="22" spans="1:26" ht="15.75" customHeight="1" x14ac:dyDescent="0.2">
      <c r="A22" s="61"/>
      <c r="B22" s="8" t="s">
        <v>87</v>
      </c>
      <c r="C22" s="132">
        <v>8.9499999999999996E-2</v>
      </c>
      <c r="D22" s="132">
        <v>0.10489999999999999</v>
      </c>
      <c r="E22" s="61"/>
      <c r="F22" s="130"/>
      <c r="G22" s="131"/>
      <c r="H22" s="61"/>
      <c r="I22" s="61"/>
      <c r="J22" s="61"/>
      <c r="K22" s="61"/>
      <c r="L22" s="61"/>
      <c r="M22" s="61"/>
      <c r="N22" s="61"/>
      <c r="O22" s="61"/>
      <c r="P22" s="61"/>
      <c r="Q22" s="61"/>
      <c r="R22" s="61"/>
      <c r="S22" s="61"/>
      <c r="T22" s="61"/>
      <c r="U22" s="61"/>
      <c r="V22" s="61"/>
      <c r="W22" s="61"/>
      <c r="X22" s="61"/>
      <c r="Y22" s="61"/>
      <c r="Z22" s="61"/>
    </row>
    <row r="23" spans="1:26" ht="15.75" customHeight="1" x14ac:dyDescent="0.2">
      <c r="A23" s="3"/>
      <c r="B23" s="8" t="s">
        <v>477</v>
      </c>
      <c r="C23" s="9">
        <v>4.4900000000000002E-2</v>
      </c>
      <c r="D23" s="161">
        <v>3.5499999999999997E-2</v>
      </c>
      <c r="E23" s="3"/>
      <c r="F23" s="131"/>
      <c r="G23" s="3"/>
      <c r="H23" s="3"/>
      <c r="I23" s="3"/>
      <c r="J23" s="3"/>
      <c r="K23" s="3"/>
      <c r="L23" s="3"/>
      <c r="M23" s="3"/>
      <c r="N23" s="3"/>
      <c r="O23" s="3"/>
      <c r="P23" s="3"/>
      <c r="Q23" s="3"/>
      <c r="R23" s="3"/>
      <c r="S23" s="3"/>
      <c r="T23" s="3"/>
      <c r="U23" s="3"/>
      <c r="V23" s="3"/>
      <c r="W23" s="3"/>
      <c r="X23" s="3"/>
      <c r="Y23" s="3"/>
      <c r="Z23" s="3"/>
    </row>
    <row r="24" spans="1:26" ht="15.75" customHeight="1" x14ac:dyDescent="0.2">
      <c r="B24" s="194" t="s">
        <v>506</v>
      </c>
      <c r="C24" s="195">
        <v>1.3299999999999999E-2</v>
      </c>
      <c r="D24" s="195">
        <v>1.49E-2</v>
      </c>
      <c r="E24" s="3"/>
      <c r="F24" s="61"/>
      <c r="G24" s="3"/>
      <c r="H24" s="3"/>
      <c r="I24" s="3"/>
      <c r="J24" s="3"/>
      <c r="K24" s="3"/>
      <c r="L24" s="3"/>
      <c r="M24" s="3"/>
      <c r="N24" s="3"/>
      <c r="O24" s="3"/>
      <c r="P24" s="3"/>
      <c r="Q24" s="3"/>
      <c r="R24" s="3"/>
      <c r="S24" s="3"/>
      <c r="T24" s="3"/>
      <c r="U24" s="3"/>
      <c r="V24" s="3"/>
      <c r="W24" s="3"/>
      <c r="X24" s="3"/>
      <c r="Y24" s="3"/>
      <c r="Z24" s="3"/>
    </row>
    <row r="25" spans="1:26" ht="48.75" customHeight="1" x14ac:dyDescent="0.2">
      <c r="A25" s="3"/>
      <c r="B25" s="3"/>
      <c r="C25" s="3"/>
      <c r="D25" s="190"/>
      <c r="E25" s="191"/>
      <c r="F25" s="61"/>
      <c r="G25" s="3"/>
      <c r="H25" s="3"/>
      <c r="I25" s="3"/>
      <c r="J25" s="3"/>
      <c r="K25" s="3"/>
      <c r="L25" s="3"/>
      <c r="M25" s="3"/>
      <c r="N25" s="3"/>
      <c r="O25" s="3"/>
      <c r="P25" s="3"/>
      <c r="Q25" s="3"/>
      <c r="R25" s="3"/>
      <c r="S25" s="3"/>
      <c r="T25" s="3"/>
      <c r="U25" s="3"/>
      <c r="V25" s="3"/>
      <c r="W25" s="3"/>
      <c r="X25" s="3"/>
      <c r="Y25" s="3"/>
      <c r="Z25" s="3"/>
    </row>
    <row r="26" spans="1:26" ht="82.5" customHeight="1" x14ac:dyDescent="0.2">
      <c r="A26" s="3"/>
      <c r="B26" s="189" t="s">
        <v>458</v>
      </c>
      <c r="C26" s="190"/>
      <c r="D26" s="190"/>
      <c r="E26" s="191"/>
      <c r="F26" s="3"/>
      <c r="G26" s="3"/>
      <c r="H26" s="3"/>
      <c r="I26" s="3"/>
      <c r="J26" s="3"/>
      <c r="K26" s="3"/>
      <c r="L26" s="3"/>
      <c r="M26" s="3"/>
      <c r="N26" s="3"/>
      <c r="O26" s="3"/>
      <c r="P26" s="3"/>
      <c r="Q26" s="3"/>
      <c r="R26" s="3"/>
      <c r="S26" s="3"/>
      <c r="T26" s="3"/>
      <c r="U26" s="3"/>
      <c r="V26" s="3"/>
      <c r="W26" s="3"/>
      <c r="X26" s="3"/>
      <c r="Y26" s="3"/>
      <c r="Z26" s="3"/>
    </row>
    <row r="27" spans="1:26" ht="51" customHeight="1" x14ac:dyDescent="0.2">
      <c r="A27" s="3"/>
      <c r="B27" s="189" t="s">
        <v>459</v>
      </c>
      <c r="C27" s="190"/>
      <c r="D27" s="192"/>
      <c r="E27" s="193"/>
      <c r="F27" s="3"/>
      <c r="G27" s="3"/>
      <c r="H27" s="3"/>
      <c r="I27" s="3"/>
      <c r="J27" s="3"/>
      <c r="K27" s="3"/>
      <c r="L27" s="3"/>
      <c r="M27" s="3"/>
      <c r="N27" s="3"/>
      <c r="O27" s="3"/>
      <c r="P27" s="3"/>
      <c r="Q27" s="3"/>
      <c r="R27" s="3"/>
      <c r="S27" s="3"/>
      <c r="T27" s="3"/>
      <c r="U27" s="3"/>
      <c r="V27" s="3"/>
      <c r="W27" s="3"/>
      <c r="X27" s="3"/>
      <c r="Y27" s="3"/>
      <c r="Z27" s="3"/>
    </row>
    <row r="28" spans="1:26" ht="35.25" customHeight="1" x14ac:dyDescent="0.2">
      <c r="A28" s="3"/>
      <c r="B28" s="188" t="s">
        <v>69</v>
      </c>
      <c r="C28" s="192"/>
      <c r="D28" s="192"/>
      <c r="E28" s="19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189" t="s">
        <v>460</v>
      </c>
      <c r="C29" s="192"/>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 customHeight="1" x14ac:dyDescent="0.2">
      <c r="A1002" s="3"/>
      <c r="B1002" s="3"/>
      <c r="C1002" s="3"/>
    </row>
  </sheetData>
  <mergeCells count="1">
    <mergeCell ref="C4:D4"/>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499984740745262"/>
  </sheetPr>
  <dimension ref="A1:Z1000"/>
  <sheetViews>
    <sheetView topLeftCell="A10" workbookViewId="0">
      <selection activeCell="B14" sqref="B14:V24"/>
    </sheetView>
  </sheetViews>
  <sheetFormatPr baseColWidth="10" defaultColWidth="14.5" defaultRowHeight="15" customHeight="1" x14ac:dyDescent="0.2"/>
  <cols>
    <col min="1" max="22" width="9.1640625" style="60" customWidth="1"/>
    <col min="23" max="26" width="8.6640625" style="60" customWidth="1"/>
    <col min="27" max="16384" width="14.5" style="60"/>
  </cols>
  <sheetData>
    <row r="1" spans="1:26" x14ac:dyDescent="0.2">
      <c r="A1" s="59"/>
      <c r="B1" s="59"/>
      <c r="C1" s="59"/>
      <c r="D1" s="59"/>
      <c r="E1" s="59"/>
      <c r="F1" s="59"/>
      <c r="G1" s="59"/>
      <c r="H1" s="59"/>
      <c r="I1" s="59"/>
      <c r="J1" s="59"/>
      <c r="K1" s="59"/>
      <c r="L1" s="59"/>
      <c r="M1" s="59"/>
      <c r="N1" s="59"/>
      <c r="O1" s="59"/>
      <c r="P1" s="59"/>
      <c r="Q1" s="59"/>
      <c r="R1" s="59"/>
      <c r="S1" s="59"/>
      <c r="T1" s="59"/>
      <c r="U1" s="59"/>
      <c r="V1" s="59"/>
      <c r="W1" s="59"/>
      <c r="X1" s="59"/>
      <c r="Y1" s="59"/>
      <c r="Z1" s="59"/>
    </row>
    <row r="2" spans="1:26" x14ac:dyDescent="0.2">
      <c r="A2" s="59"/>
      <c r="B2" s="59"/>
      <c r="C2" s="59"/>
      <c r="D2" s="59"/>
      <c r="E2" s="59"/>
      <c r="F2" s="59"/>
      <c r="G2" s="59"/>
      <c r="H2" s="59"/>
      <c r="I2" s="59"/>
      <c r="J2" s="59"/>
      <c r="K2" s="59"/>
      <c r="L2" s="59"/>
      <c r="M2" s="59"/>
      <c r="N2" s="59"/>
      <c r="O2" s="59"/>
      <c r="P2" s="59"/>
      <c r="Q2" s="59"/>
      <c r="R2" s="59"/>
      <c r="S2" s="59"/>
      <c r="T2" s="59"/>
      <c r="U2" s="59"/>
      <c r="V2" s="59"/>
      <c r="W2" s="59"/>
      <c r="X2" s="59"/>
      <c r="Y2" s="59"/>
      <c r="Z2" s="59"/>
    </row>
    <row r="3" spans="1:26" x14ac:dyDescent="0.2">
      <c r="A3" s="59"/>
      <c r="B3" s="59"/>
      <c r="C3" s="59"/>
      <c r="D3" s="59"/>
      <c r="E3" s="59"/>
      <c r="F3" s="59"/>
      <c r="G3" s="59"/>
      <c r="H3" s="59"/>
      <c r="I3" s="59"/>
      <c r="J3" s="59"/>
      <c r="K3" s="59"/>
      <c r="L3" s="59"/>
      <c r="M3" s="59"/>
      <c r="N3" s="59"/>
      <c r="O3" s="59"/>
      <c r="P3" s="59"/>
      <c r="Q3" s="59"/>
      <c r="R3" s="59"/>
      <c r="S3" s="59"/>
      <c r="T3" s="59"/>
      <c r="U3" s="59"/>
      <c r="V3" s="59"/>
      <c r="W3" s="59"/>
      <c r="X3" s="59"/>
      <c r="Y3" s="59"/>
      <c r="Z3" s="59"/>
    </row>
    <row r="4" spans="1:26" x14ac:dyDescent="0.2">
      <c r="A4" s="59"/>
      <c r="B4" s="59"/>
      <c r="C4" s="59"/>
      <c r="D4" s="59"/>
      <c r="E4" s="59"/>
      <c r="F4" s="59"/>
      <c r="G4" s="59"/>
      <c r="H4" s="59"/>
      <c r="I4" s="59"/>
      <c r="J4" s="59"/>
      <c r="K4" s="59"/>
      <c r="L4" s="59"/>
      <c r="M4" s="59"/>
      <c r="N4" s="59"/>
      <c r="O4" s="59"/>
      <c r="P4" s="59"/>
      <c r="Q4" s="59"/>
      <c r="R4" s="59"/>
      <c r="S4" s="59"/>
      <c r="T4" s="59"/>
      <c r="U4" s="59"/>
      <c r="V4" s="59"/>
      <c r="W4" s="59"/>
      <c r="X4" s="59"/>
      <c r="Y4" s="59"/>
      <c r="Z4" s="59"/>
    </row>
    <row r="5" spans="1:26" x14ac:dyDescent="0.2">
      <c r="A5" s="59"/>
      <c r="B5" s="59"/>
      <c r="C5" s="59"/>
      <c r="D5" s="59"/>
      <c r="E5" s="59"/>
      <c r="F5" s="59"/>
      <c r="G5" s="59"/>
      <c r="H5" s="59"/>
      <c r="I5" s="59"/>
      <c r="J5" s="59"/>
      <c r="K5" s="59"/>
      <c r="L5" s="59"/>
      <c r="M5" s="59"/>
      <c r="N5" s="59"/>
      <c r="O5" s="59"/>
      <c r="P5" s="59"/>
      <c r="Q5" s="59"/>
      <c r="R5" s="59"/>
      <c r="S5" s="59"/>
      <c r="T5" s="59"/>
      <c r="U5" s="59"/>
      <c r="V5" s="59"/>
      <c r="W5" s="59"/>
      <c r="X5" s="59"/>
      <c r="Y5" s="59"/>
      <c r="Z5" s="59"/>
    </row>
    <row r="6" spans="1:26" x14ac:dyDescent="0.2">
      <c r="A6" s="59"/>
      <c r="B6" s="59"/>
      <c r="C6" s="59"/>
      <c r="D6" s="59"/>
      <c r="E6" s="59"/>
      <c r="F6" s="59"/>
      <c r="G6" s="59"/>
      <c r="H6" s="59"/>
      <c r="I6" s="59"/>
      <c r="J6" s="59"/>
      <c r="K6" s="59"/>
      <c r="L6" s="59"/>
      <c r="M6" s="59"/>
      <c r="N6" s="59"/>
      <c r="O6" s="59"/>
      <c r="P6" s="59"/>
      <c r="Q6" s="59"/>
      <c r="R6" s="59"/>
      <c r="S6" s="59"/>
      <c r="T6" s="59"/>
      <c r="U6" s="59"/>
      <c r="V6" s="59"/>
      <c r="W6" s="59"/>
      <c r="X6" s="59"/>
      <c r="Y6" s="59"/>
      <c r="Z6" s="59"/>
    </row>
    <row r="7" spans="1:26" x14ac:dyDescent="0.2">
      <c r="A7" s="59"/>
      <c r="B7" s="59"/>
      <c r="C7" s="59"/>
      <c r="D7" s="59"/>
      <c r="E7" s="59"/>
      <c r="F7" s="59"/>
      <c r="G7" s="59"/>
      <c r="H7" s="59"/>
      <c r="I7" s="59"/>
      <c r="J7" s="59"/>
      <c r="K7" s="59"/>
      <c r="L7" s="59"/>
      <c r="M7" s="59"/>
      <c r="N7" s="59"/>
      <c r="O7" s="59"/>
      <c r="P7" s="59"/>
      <c r="Q7" s="59"/>
      <c r="R7" s="59"/>
      <c r="S7" s="59"/>
      <c r="T7" s="59"/>
      <c r="U7" s="59"/>
      <c r="V7" s="59"/>
      <c r="W7" s="59"/>
      <c r="X7" s="59"/>
      <c r="Y7" s="59"/>
      <c r="Z7" s="59"/>
    </row>
    <row r="8" spans="1:26" x14ac:dyDescent="0.2">
      <c r="A8" s="59"/>
      <c r="B8" s="59"/>
      <c r="C8" s="59"/>
      <c r="D8" s="59"/>
      <c r="E8" s="59"/>
      <c r="F8" s="59"/>
      <c r="G8" s="59"/>
      <c r="H8" s="59"/>
      <c r="I8" s="59"/>
      <c r="J8" s="59"/>
      <c r="K8" s="59"/>
      <c r="L8" s="59"/>
      <c r="M8" s="59"/>
      <c r="N8" s="59"/>
      <c r="O8" s="59"/>
      <c r="P8" s="59"/>
      <c r="Q8" s="59"/>
      <c r="R8" s="59"/>
      <c r="S8" s="59"/>
      <c r="T8" s="59"/>
      <c r="U8" s="59"/>
      <c r="V8" s="59"/>
      <c r="W8" s="59"/>
      <c r="X8" s="59"/>
      <c r="Y8" s="59"/>
      <c r="Z8" s="59"/>
    </row>
    <row r="9" spans="1:26" x14ac:dyDescent="0.2">
      <c r="A9" s="59"/>
      <c r="B9" s="59"/>
      <c r="C9" s="59"/>
      <c r="D9" s="59"/>
      <c r="E9" s="59"/>
      <c r="F9" s="59"/>
      <c r="G9" s="59"/>
      <c r="H9" s="59"/>
      <c r="I9" s="59"/>
      <c r="J9" s="59"/>
      <c r="K9" s="59"/>
      <c r="L9" s="59"/>
      <c r="M9" s="59"/>
      <c r="N9" s="59"/>
      <c r="O9" s="59"/>
      <c r="P9" s="59"/>
      <c r="Q9" s="59"/>
      <c r="R9" s="59"/>
      <c r="S9" s="59"/>
      <c r="T9" s="59"/>
      <c r="U9" s="59"/>
      <c r="V9" s="59"/>
      <c r="W9" s="59"/>
      <c r="X9" s="59"/>
      <c r="Y9" s="59"/>
      <c r="Z9" s="59"/>
    </row>
    <row r="10" spans="1:26" x14ac:dyDescent="0.2">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row>
    <row r="11" spans="1:26" x14ac:dyDescent="0.2">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row>
    <row r="12" spans="1:26" x14ac:dyDescent="0.2">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row>
    <row r="13" spans="1:26" x14ac:dyDescent="0.2">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row>
    <row r="14" spans="1:26" x14ac:dyDescent="0.2">
      <c r="A14" s="59"/>
      <c r="B14" s="244" t="s">
        <v>88</v>
      </c>
      <c r="C14" s="243"/>
      <c r="D14" s="243"/>
      <c r="E14" s="243"/>
      <c r="F14" s="243"/>
      <c r="G14" s="243"/>
      <c r="H14" s="243"/>
      <c r="I14" s="243"/>
      <c r="J14" s="243"/>
      <c r="K14" s="243"/>
      <c r="L14" s="243"/>
      <c r="M14" s="243"/>
      <c r="N14" s="243"/>
      <c r="O14" s="243"/>
      <c r="P14" s="243"/>
      <c r="Q14" s="243"/>
      <c r="R14" s="243"/>
      <c r="S14" s="243"/>
      <c r="T14" s="243"/>
      <c r="U14" s="243"/>
      <c r="V14" s="243"/>
      <c r="W14" s="59"/>
      <c r="X14" s="59"/>
      <c r="Y14" s="59"/>
      <c r="Z14" s="59"/>
    </row>
    <row r="15" spans="1:26" ht="15" customHeight="1" x14ac:dyDescent="0.2">
      <c r="A15" s="59"/>
      <c r="B15" s="243"/>
      <c r="C15" s="243"/>
      <c r="D15" s="243"/>
      <c r="E15" s="243"/>
      <c r="F15" s="243"/>
      <c r="G15" s="243"/>
      <c r="H15" s="243"/>
      <c r="I15" s="243"/>
      <c r="J15" s="243"/>
      <c r="K15" s="243"/>
      <c r="L15" s="243"/>
      <c r="M15" s="243"/>
      <c r="N15" s="243"/>
      <c r="O15" s="243"/>
      <c r="P15" s="243"/>
      <c r="Q15" s="243"/>
      <c r="R15" s="243"/>
      <c r="S15" s="243"/>
      <c r="T15" s="243"/>
      <c r="U15" s="243"/>
      <c r="V15" s="243"/>
      <c r="W15" s="59"/>
      <c r="X15" s="59"/>
      <c r="Y15" s="59"/>
      <c r="Z15" s="59"/>
    </row>
    <row r="16" spans="1:26" ht="15" customHeight="1" x14ac:dyDescent="0.2">
      <c r="A16" s="59"/>
      <c r="B16" s="243"/>
      <c r="C16" s="243"/>
      <c r="D16" s="243"/>
      <c r="E16" s="243"/>
      <c r="F16" s="243"/>
      <c r="G16" s="243"/>
      <c r="H16" s="243"/>
      <c r="I16" s="243"/>
      <c r="J16" s="243"/>
      <c r="K16" s="243"/>
      <c r="L16" s="243"/>
      <c r="M16" s="243"/>
      <c r="N16" s="243"/>
      <c r="O16" s="243"/>
      <c r="P16" s="243"/>
      <c r="Q16" s="243"/>
      <c r="R16" s="243"/>
      <c r="S16" s="243"/>
      <c r="T16" s="243"/>
      <c r="U16" s="243"/>
      <c r="V16" s="243"/>
      <c r="W16" s="59"/>
      <c r="X16" s="59"/>
      <c r="Y16" s="59"/>
      <c r="Z16" s="59"/>
    </row>
    <row r="17" spans="1:26" ht="15" customHeight="1" x14ac:dyDescent="0.2">
      <c r="A17" s="59"/>
      <c r="B17" s="243"/>
      <c r="C17" s="243"/>
      <c r="D17" s="243"/>
      <c r="E17" s="243"/>
      <c r="F17" s="243"/>
      <c r="G17" s="243"/>
      <c r="H17" s="243"/>
      <c r="I17" s="243"/>
      <c r="J17" s="243"/>
      <c r="K17" s="243"/>
      <c r="L17" s="243"/>
      <c r="M17" s="243"/>
      <c r="N17" s="243"/>
      <c r="O17" s="243"/>
      <c r="P17" s="243"/>
      <c r="Q17" s="243"/>
      <c r="R17" s="243"/>
      <c r="S17" s="243"/>
      <c r="T17" s="243"/>
      <c r="U17" s="243"/>
      <c r="V17" s="243"/>
      <c r="W17" s="59"/>
      <c r="X17" s="59"/>
      <c r="Y17" s="59"/>
      <c r="Z17" s="59"/>
    </row>
    <row r="18" spans="1:26" ht="15" customHeight="1" x14ac:dyDescent="0.2">
      <c r="A18" s="59"/>
      <c r="B18" s="243"/>
      <c r="C18" s="243"/>
      <c r="D18" s="243"/>
      <c r="E18" s="243"/>
      <c r="F18" s="243"/>
      <c r="G18" s="243"/>
      <c r="H18" s="243"/>
      <c r="I18" s="243"/>
      <c r="J18" s="243"/>
      <c r="K18" s="243"/>
      <c r="L18" s="243"/>
      <c r="M18" s="243"/>
      <c r="N18" s="243"/>
      <c r="O18" s="243"/>
      <c r="P18" s="243"/>
      <c r="Q18" s="243"/>
      <c r="R18" s="243"/>
      <c r="S18" s="243"/>
      <c r="T18" s="243"/>
      <c r="U18" s="243"/>
      <c r="V18" s="243"/>
      <c r="W18" s="59"/>
      <c r="X18" s="59"/>
      <c r="Y18" s="59"/>
      <c r="Z18" s="59"/>
    </row>
    <row r="19" spans="1:26" ht="15" customHeight="1" x14ac:dyDescent="0.2">
      <c r="A19" s="59"/>
      <c r="B19" s="243"/>
      <c r="C19" s="243"/>
      <c r="D19" s="243"/>
      <c r="E19" s="243"/>
      <c r="F19" s="243"/>
      <c r="G19" s="243"/>
      <c r="H19" s="243"/>
      <c r="I19" s="243"/>
      <c r="J19" s="243"/>
      <c r="K19" s="243"/>
      <c r="L19" s="243"/>
      <c r="M19" s="243"/>
      <c r="N19" s="243"/>
      <c r="O19" s="243"/>
      <c r="P19" s="243"/>
      <c r="Q19" s="243"/>
      <c r="R19" s="243"/>
      <c r="S19" s="243"/>
      <c r="T19" s="243"/>
      <c r="U19" s="243"/>
      <c r="V19" s="243"/>
      <c r="W19" s="59"/>
      <c r="X19" s="59"/>
      <c r="Y19" s="59"/>
      <c r="Z19" s="59"/>
    </row>
    <row r="20" spans="1:26" ht="15" customHeight="1" x14ac:dyDescent="0.2">
      <c r="A20" s="59"/>
      <c r="B20" s="243"/>
      <c r="C20" s="243"/>
      <c r="D20" s="243"/>
      <c r="E20" s="243"/>
      <c r="F20" s="243"/>
      <c r="G20" s="243"/>
      <c r="H20" s="243"/>
      <c r="I20" s="243"/>
      <c r="J20" s="243"/>
      <c r="K20" s="243"/>
      <c r="L20" s="243"/>
      <c r="M20" s="243"/>
      <c r="N20" s="243"/>
      <c r="O20" s="243"/>
      <c r="P20" s="243"/>
      <c r="Q20" s="243"/>
      <c r="R20" s="243"/>
      <c r="S20" s="243"/>
      <c r="T20" s="243"/>
      <c r="U20" s="243"/>
      <c r="V20" s="243"/>
      <c r="W20" s="59"/>
      <c r="X20" s="59"/>
      <c r="Y20" s="59"/>
      <c r="Z20" s="59"/>
    </row>
    <row r="21" spans="1:26" ht="15" customHeight="1" x14ac:dyDescent="0.2">
      <c r="A21" s="59"/>
      <c r="B21" s="243"/>
      <c r="C21" s="243"/>
      <c r="D21" s="243"/>
      <c r="E21" s="243"/>
      <c r="F21" s="243"/>
      <c r="G21" s="243"/>
      <c r="H21" s="243"/>
      <c r="I21" s="243"/>
      <c r="J21" s="243"/>
      <c r="K21" s="243"/>
      <c r="L21" s="243"/>
      <c r="M21" s="243"/>
      <c r="N21" s="243"/>
      <c r="O21" s="243"/>
      <c r="P21" s="243"/>
      <c r="Q21" s="243"/>
      <c r="R21" s="243"/>
      <c r="S21" s="243"/>
      <c r="T21" s="243"/>
      <c r="U21" s="243"/>
      <c r="V21" s="243"/>
      <c r="W21" s="59"/>
      <c r="X21" s="59"/>
      <c r="Y21" s="59"/>
      <c r="Z21" s="59"/>
    </row>
    <row r="22" spans="1:26" ht="15" customHeight="1" x14ac:dyDescent="0.2">
      <c r="A22" s="59"/>
      <c r="B22" s="243"/>
      <c r="C22" s="243"/>
      <c r="D22" s="243"/>
      <c r="E22" s="243"/>
      <c r="F22" s="243"/>
      <c r="G22" s="243"/>
      <c r="H22" s="243"/>
      <c r="I22" s="243"/>
      <c r="J22" s="243"/>
      <c r="K22" s="243"/>
      <c r="L22" s="243"/>
      <c r="M22" s="243"/>
      <c r="N22" s="243"/>
      <c r="O22" s="243"/>
      <c r="P22" s="243"/>
      <c r="Q22" s="243"/>
      <c r="R22" s="243"/>
      <c r="S22" s="243"/>
      <c r="T22" s="243"/>
      <c r="U22" s="243"/>
      <c r="V22" s="243"/>
      <c r="W22" s="59"/>
      <c r="X22" s="59"/>
      <c r="Y22" s="59"/>
      <c r="Z22" s="59"/>
    </row>
    <row r="23" spans="1:26" ht="15" customHeight="1" x14ac:dyDescent="0.2">
      <c r="A23" s="59"/>
      <c r="B23" s="243"/>
      <c r="C23" s="243"/>
      <c r="D23" s="243"/>
      <c r="E23" s="243"/>
      <c r="F23" s="243"/>
      <c r="G23" s="243"/>
      <c r="H23" s="243"/>
      <c r="I23" s="243"/>
      <c r="J23" s="243"/>
      <c r="K23" s="243"/>
      <c r="L23" s="243"/>
      <c r="M23" s="243"/>
      <c r="N23" s="243"/>
      <c r="O23" s="243"/>
      <c r="P23" s="243"/>
      <c r="Q23" s="243"/>
      <c r="R23" s="243"/>
      <c r="S23" s="243"/>
      <c r="T23" s="243"/>
      <c r="U23" s="243"/>
      <c r="V23" s="243"/>
      <c r="W23" s="59"/>
      <c r="X23" s="59"/>
      <c r="Y23" s="59"/>
      <c r="Z23" s="59"/>
    </row>
    <row r="24" spans="1:26" ht="15" customHeight="1" x14ac:dyDescent="0.2">
      <c r="A24" s="59"/>
      <c r="B24" s="243"/>
      <c r="C24" s="243"/>
      <c r="D24" s="243"/>
      <c r="E24" s="243"/>
      <c r="F24" s="243"/>
      <c r="G24" s="243"/>
      <c r="H24" s="243"/>
      <c r="I24" s="243"/>
      <c r="J24" s="243"/>
      <c r="K24" s="243"/>
      <c r="L24" s="243"/>
      <c r="M24" s="243"/>
      <c r="N24" s="243"/>
      <c r="O24" s="243"/>
      <c r="P24" s="243"/>
      <c r="Q24" s="243"/>
      <c r="R24" s="243"/>
      <c r="S24" s="243"/>
      <c r="T24" s="243"/>
      <c r="U24" s="243"/>
      <c r="V24" s="243"/>
      <c r="W24" s="59"/>
      <c r="X24" s="59"/>
      <c r="Y24" s="59"/>
      <c r="Z24" s="59"/>
    </row>
    <row r="25" spans="1:26" ht="15.75" customHeight="1" x14ac:dyDescent="0.2">
      <c r="A25" s="59"/>
      <c r="B25" s="242" t="s">
        <v>89</v>
      </c>
      <c r="C25" s="243"/>
      <c r="D25" s="243"/>
      <c r="E25" s="243"/>
      <c r="F25" s="243"/>
      <c r="G25" s="243"/>
      <c r="H25" s="243"/>
      <c r="I25" s="243"/>
      <c r="J25" s="243"/>
      <c r="K25" s="243"/>
      <c r="L25" s="243"/>
      <c r="M25" s="243"/>
      <c r="N25" s="243"/>
      <c r="O25" s="243"/>
      <c r="P25" s="243"/>
      <c r="Q25" s="243"/>
      <c r="R25" s="243"/>
      <c r="S25" s="243"/>
      <c r="T25" s="243"/>
      <c r="U25" s="243"/>
      <c r="V25" s="243"/>
      <c r="W25" s="59"/>
      <c r="X25" s="59"/>
      <c r="Y25" s="59"/>
      <c r="Z25" s="59"/>
    </row>
    <row r="26" spans="1:26" ht="15.75" customHeight="1" x14ac:dyDescent="0.2">
      <c r="A26" s="59"/>
      <c r="B26" s="242" t="s">
        <v>400</v>
      </c>
      <c r="C26" s="243"/>
      <c r="D26" s="243"/>
      <c r="E26" s="243"/>
      <c r="F26" s="243"/>
      <c r="G26" s="243"/>
      <c r="H26" s="243"/>
      <c r="I26" s="243"/>
      <c r="J26" s="243"/>
      <c r="K26" s="243"/>
      <c r="L26" s="243"/>
      <c r="M26" s="243"/>
      <c r="N26" s="243"/>
      <c r="O26" s="243"/>
      <c r="P26" s="243"/>
      <c r="Q26" s="243"/>
      <c r="R26" s="243"/>
      <c r="S26" s="243"/>
      <c r="T26" s="243"/>
      <c r="U26" s="243"/>
      <c r="V26" s="243"/>
      <c r="W26" s="59"/>
      <c r="X26" s="59"/>
      <c r="Y26" s="59"/>
      <c r="Z26" s="59"/>
    </row>
    <row r="27" spans="1:26" ht="15.75" customHeight="1" x14ac:dyDescent="0.2">
      <c r="A27" s="59"/>
      <c r="B27" s="242" t="s">
        <v>399</v>
      </c>
      <c r="C27" s="243"/>
      <c r="D27" s="243"/>
      <c r="E27" s="243"/>
      <c r="F27" s="243"/>
      <c r="G27" s="243"/>
      <c r="H27" s="243"/>
      <c r="I27" s="243"/>
      <c r="J27" s="243"/>
      <c r="K27" s="243"/>
      <c r="L27" s="243"/>
      <c r="M27" s="243"/>
      <c r="N27" s="243"/>
      <c r="O27" s="243"/>
      <c r="P27" s="243"/>
      <c r="Q27" s="243"/>
      <c r="R27" s="243"/>
      <c r="S27" s="243"/>
      <c r="T27" s="243"/>
      <c r="U27" s="243"/>
      <c r="V27" s="243"/>
      <c r="W27" s="59"/>
      <c r="X27" s="59"/>
      <c r="Y27" s="59"/>
      <c r="Z27" s="59"/>
    </row>
    <row r="28" spans="1:26" ht="15.75" customHeight="1" x14ac:dyDescent="0.2">
      <c r="A28" s="59"/>
      <c r="B28" s="242" t="s">
        <v>414</v>
      </c>
      <c r="C28" s="243"/>
      <c r="D28" s="243"/>
      <c r="E28" s="243"/>
      <c r="F28" s="243"/>
      <c r="G28" s="243"/>
      <c r="H28" s="243"/>
      <c r="I28" s="243"/>
      <c r="J28" s="243"/>
      <c r="K28" s="243"/>
      <c r="L28" s="243"/>
      <c r="M28" s="243"/>
      <c r="N28" s="243"/>
      <c r="O28" s="243"/>
      <c r="P28" s="243"/>
      <c r="Q28" s="243"/>
      <c r="R28" s="243"/>
      <c r="S28" s="243"/>
      <c r="T28" s="243"/>
      <c r="U28" s="243"/>
      <c r="V28" s="243"/>
      <c r="W28" s="59"/>
      <c r="X28" s="59"/>
      <c r="Y28" s="59"/>
      <c r="Z28" s="59"/>
    </row>
    <row r="29" spans="1:26" ht="15.75" customHeight="1" x14ac:dyDescent="0.2">
      <c r="A29" s="59"/>
      <c r="B29" s="242" t="s">
        <v>415</v>
      </c>
      <c r="C29" s="243"/>
      <c r="D29" s="243"/>
      <c r="E29" s="243"/>
      <c r="F29" s="243"/>
      <c r="G29" s="243"/>
      <c r="H29" s="243"/>
      <c r="I29" s="243"/>
      <c r="J29" s="243"/>
      <c r="K29" s="243"/>
      <c r="L29" s="243"/>
      <c r="M29" s="243"/>
      <c r="N29" s="243"/>
      <c r="O29" s="243"/>
      <c r="P29" s="243"/>
      <c r="Q29" s="243"/>
      <c r="R29" s="243"/>
      <c r="S29" s="243"/>
      <c r="T29" s="243"/>
      <c r="U29" s="243"/>
      <c r="V29" s="243"/>
      <c r="W29" s="59"/>
      <c r="X29" s="59"/>
      <c r="Y29" s="59"/>
      <c r="Z29" s="59"/>
    </row>
    <row r="30" spans="1:26" ht="15.75" customHeight="1" x14ac:dyDescent="0.2">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row>
    <row r="31" spans="1:26" ht="15.75" customHeight="1" x14ac:dyDescent="0.2">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row>
    <row r="32" spans="1:26" ht="15.75" customHeight="1" x14ac:dyDescent="0.2">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row>
    <row r="33" spans="1:26" ht="15.75" customHeight="1" x14ac:dyDescent="0.2">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row>
    <row r="34" spans="1:26" ht="15.75" customHeight="1" x14ac:dyDescent="0.2">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ht="15.75" customHeight="1" x14ac:dyDescent="0.2">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row>
    <row r="36" spans="1:26" ht="15.75" customHeight="1" x14ac:dyDescent="0.2">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row>
    <row r="37" spans="1:26" ht="15.75" customHeight="1" x14ac:dyDescent="0.2">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row>
    <row r="38" spans="1:26" ht="15.75" customHeight="1" x14ac:dyDescent="0.2">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row>
    <row r="39" spans="1:26" ht="15.75" customHeight="1" x14ac:dyDescent="0.2">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row>
    <row r="40" spans="1:26" ht="15.75" customHeight="1" x14ac:dyDescent="0.2">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5.75" customHeight="1" x14ac:dyDescent="0.2">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5.75" customHeight="1" x14ac:dyDescent="0.2">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5.75" customHeight="1" x14ac:dyDescent="0.2">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5.75" customHeight="1" x14ac:dyDescent="0.2">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5.75" customHeight="1" x14ac:dyDescent="0.2">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5.75" customHeight="1" x14ac:dyDescent="0.2">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5.75" customHeight="1" x14ac:dyDescent="0.2">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5.75" customHeight="1" x14ac:dyDescent="0.2">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5.75"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5.75"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5.75"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5.75" customHeight="1" x14ac:dyDescent="0.2">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5.75" customHeight="1" x14ac:dyDescent="0.2">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5.75" customHeight="1" x14ac:dyDescent="0.2">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5.75" customHeight="1" x14ac:dyDescent="0.2">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5.75" customHeight="1" x14ac:dyDescent="0.2">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5.75" customHeight="1" x14ac:dyDescent="0.2">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5.75" customHeight="1" x14ac:dyDescent="0.2">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5.75" customHeight="1" x14ac:dyDescent="0.2">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5.75" customHeight="1" x14ac:dyDescent="0.2">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5.75" customHeight="1" x14ac:dyDescent="0.2">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5.75" customHeight="1" x14ac:dyDescent="0.2">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5.75" customHeight="1" x14ac:dyDescent="0.2">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5.75" customHeight="1" x14ac:dyDescent="0.2">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5.75" customHeight="1" x14ac:dyDescent="0.2">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5.75" customHeight="1" x14ac:dyDescent="0.2">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5.75" customHeight="1" x14ac:dyDescent="0.2">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5.75" customHeight="1" x14ac:dyDescent="0.2">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5.75" customHeight="1" x14ac:dyDescent="0.2">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5.75" customHeight="1" x14ac:dyDescent="0.2">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5.75" customHeight="1" x14ac:dyDescent="0.2">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5.75" customHeight="1" x14ac:dyDescent="0.2">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5.75" customHeight="1" x14ac:dyDescent="0.2">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5.75" customHeight="1" x14ac:dyDescent="0.2">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5.75" customHeight="1" x14ac:dyDescent="0.2">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5.75" customHeight="1" x14ac:dyDescent="0.2">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5.75" customHeight="1" x14ac:dyDescent="0.2">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5.75" customHeight="1" x14ac:dyDescent="0.2">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5.75" customHeight="1" x14ac:dyDescent="0.2">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5.75" customHeight="1" x14ac:dyDescent="0.2">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5.75" customHeight="1" x14ac:dyDescent="0.2">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5.75" customHeight="1" x14ac:dyDescent="0.2">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5.75" customHeight="1" x14ac:dyDescent="0.2">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5.75" customHeight="1" x14ac:dyDescent="0.2">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5.75" customHeight="1" x14ac:dyDescent="0.2">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5.75" customHeight="1" x14ac:dyDescent="0.2">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5.75" customHeight="1" x14ac:dyDescent="0.2">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5.75" customHeight="1" x14ac:dyDescent="0.2">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5.75" customHeight="1" x14ac:dyDescent="0.2">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5.75" customHeight="1" x14ac:dyDescent="0.2">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5.75" customHeight="1" x14ac:dyDescent="0.2">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5.75" customHeight="1" x14ac:dyDescent="0.2">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5.75" customHeight="1" x14ac:dyDescent="0.2">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5.75" customHeight="1" x14ac:dyDescent="0.2">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5.75" customHeight="1" x14ac:dyDescent="0.2">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5.75" customHeight="1" x14ac:dyDescent="0.2">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5.75" customHeight="1" x14ac:dyDescent="0.2">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5.75" customHeight="1" x14ac:dyDescent="0.2">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5.75" customHeight="1" x14ac:dyDescent="0.2">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5.75" customHeight="1" x14ac:dyDescent="0.2">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5.75" customHeight="1" x14ac:dyDescent="0.2">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5.75" customHeight="1" x14ac:dyDescent="0.2">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5.75" customHeight="1" x14ac:dyDescent="0.2">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5.75" customHeight="1" x14ac:dyDescent="0.2">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5.75" customHeight="1" x14ac:dyDescent="0.2">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5.75" customHeight="1" x14ac:dyDescent="0.2">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5.75" customHeight="1" x14ac:dyDescent="0.2">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5.75" customHeight="1" x14ac:dyDescent="0.2">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5.75" customHeight="1" x14ac:dyDescent="0.2">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5.75" customHeight="1" x14ac:dyDescent="0.2">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5.75" customHeight="1" x14ac:dyDescent="0.2">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5.75" customHeight="1" x14ac:dyDescent="0.2">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5.75" customHeight="1" x14ac:dyDescent="0.2">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5.75" customHeight="1" x14ac:dyDescent="0.2">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5.75" customHeight="1" x14ac:dyDescent="0.2">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5.75" customHeight="1" x14ac:dyDescent="0.2">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5.75" customHeight="1" x14ac:dyDescent="0.2">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5.75" customHeight="1" x14ac:dyDescent="0.2">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5.75" customHeight="1" x14ac:dyDescent="0.2">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5.75" customHeight="1" x14ac:dyDescent="0.2">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5.75" customHeight="1" x14ac:dyDescent="0.2">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5.75" customHeight="1" x14ac:dyDescent="0.2">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5.75" customHeight="1" x14ac:dyDescent="0.2">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5.75" customHeight="1" x14ac:dyDescent="0.2">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5.75" customHeight="1" x14ac:dyDescent="0.2">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5.75" customHeight="1" x14ac:dyDescent="0.2">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5.75" customHeight="1" x14ac:dyDescent="0.2">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5.75" customHeight="1" x14ac:dyDescent="0.2">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5.75" customHeight="1" x14ac:dyDescent="0.2">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5.75" customHeight="1" x14ac:dyDescent="0.2">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5.75" customHeight="1" x14ac:dyDescent="0.2">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5.75" customHeight="1" x14ac:dyDescent="0.2">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5.75" customHeight="1" x14ac:dyDescent="0.2">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5.75" customHeight="1" x14ac:dyDescent="0.2">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5.75" customHeight="1" x14ac:dyDescent="0.2">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5.75" customHeight="1" x14ac:dyDescent="0.2">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5.75" customHeight="1" x14ac:dyDescent="0.2">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5.75" customHeight="1" x14ac:dyDescent="0.2">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5.75" customHeight="1" x14ac:dyDescent="0.2">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5.75" customHeight="1" x14ac:dyDescent="0.2">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5.75" customHeight="1" x14ac:dyDescent="0.2">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5.75" customHeight="1" x14ac:dyDescent="0.2">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5.75" customHeight="1" x14ac:dyDescent="0.2">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5.75" customHeight="1" x14ac:dyDescent="0.2">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5.75" customHeight="1" x14ac:dyDescent="0.2">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5.75" customHeight="1" x14ac:dyDescent="0.2">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5.75" customHeight="1" x14ac:dyDescent="0.2">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5.75" customHeight="1" x14ac:dyDescent="0.2">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5.75" customHeight="1" x14ac:dyDescent="0.2">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5.75" customHeight="1" x14ac:dyDescent="0.2">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5.75" customHeight="1" x14ac:dyDescent="0.2">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5.75" customHeight="1" x14ac:dyDescent="0.2">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5.75" customHeight="1" x14ac:dyDescent="0.2">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5.75" customHeight="1" x14ac:dyDescent="0.2">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5.75" customHeight="1" x14ac:dyDescent="0.2">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5.75" customHeight="1" x14ac:dyDescent="0.2">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5.75" customHeight="1" x14ac:dyDescent="0.2">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5.75" customHeight="1" x14ac:dyDescent="0.2">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5.75" customHeight="1" x14ac:dyDescent="0.2">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5.75" customHeight="1" x14ac:dyDescent="0.2">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5.75" customHeight="1" x14ac:dyDescent="0.2">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5.75" customHeight="1" x14ac:dyDescent="0.2">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5.75" customHeight="1" x14ac:dyDescent="0.2">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5.75" customHeight="1" x14ac:dyDescent="0.2">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5.75" customHeight="1" x14ac:dyDescent="0.2">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5.75" customHeight="1" x14ac:dyDescent="0.2">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5.75" customHeight="1" x14ac:dyDescent="0.2">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5.75" customHeight="1" x14ac:dyDescent="0.2">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5.75" customHeight="1" x14ac:dyDescent="0.2">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5.75" customHeight="1" x14ac:dyDescent="0.2">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5.75" customHeight="1" x14ac:dyDescent="0.2">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5.75" customHeight="1" x14ac:dyDescent="0.2">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5.75" customHeight="1" x14ac:dyDescent="0.2">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5.75" customHeight="1"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5.75" customHeight="1" x14ac:dyDescent="0.2">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5.75" customHeight="1"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5.75" customHeight="1" x14ac:dyDescent="0.2">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5.75" customHeight="1"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5.75" customHeight="1" x14ac:dyDescent="0.2">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5.75" customHeight="1" x14ac:dyDescent="0.2">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5.75" customHeight="1" x14ac:dyDescent="0.2">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5.75" customHeight="1"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5.75" customHeight="1" x14ac:dyDescent="0.2">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5.75" customHeight="1" x14ac:dyDescent="0.2">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5.75" customHeight="1" x14ac:dyDescent="0.2">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5.75" customHeight="1" x14ac:dyDescent="0.2">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5.75" customHeight="1" x14ac:dyDescent="0.2">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5.75" customHeight="1" x14ac:dyDescent="0.2">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5.75" customHeight="1" x14ac:dyDescent="0.2">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5.75" customHeight="1" x14ac:dyDescent="0.2">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5.75" customHeight="1" x14ac:dyDescent="0.2">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5.75" customHeight="1" x14ac:dyDescent="0.2">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5.75" customHeight="1" x14ac:dyDescent="0.2">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5.75" customHeight="1" x14ac:dyDescent="0.2">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5.75" customHeight="1" x14ac:dyDescent="0.2">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5.75" customHeight="1" x14ac:dyDescent="0.2">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5.75" customHeight="1" x14ac:dyDescent="0.2">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5.75" customHeight="1" x14ac:dyDescent="0.2">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5.75" customHeight="1" x14ac:dyDescent="0.2">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5.75" customHeight="1" x14ac:dyDescent="0.2">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5.75" customHeight="1" x14ac:dyDescent="0.2">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5.75" customHeight="1" x14ac:dyDescent="0.2">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5.75" customHeight="1" x14ac:dyDescent="0.2">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5.75" customHeight="1" x14ac:dyDescent="0.2">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5.75" customHeight="1" x14ac:dyDescent="0.2">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5.75" customHeight="1" x14ac:dyDescent="0.2">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5.75" customHeight="1" x14ac:dyDescent="0.2">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5.75" customHeight="1" x14ac:dyDescent="0.2">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5.75" customHeight="1" x14ac:dyDescent="0.2">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5.75" customHeight="1"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5.75"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5.75"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5.75" customHeight="1" x14ac:dyDescent="0.2">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5.75" customHeight="1"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5.75" customHeight="1"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5.75"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5.75" customHeight="1" x14ac:dyDescent="0.2">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5.75" customHeight="1" x14ac:dyDescent="0.2">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5.75" customHeight="1" x14ac:dyDescent="0.2">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5.75" customHeight="1" x14ac:dyDescent="0.2">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5.75" customHeight="1" x14ac:dyDescent="0.2">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x14ac:dyDescent="0.2">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x14ac:dyDescent="0.2">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x14ac:dyDescent="0.2">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x14ac:dyDescent="0.2">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x14ac:dyDescent="0.2">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x14ac:dyDescent="0.2">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x14ac:dyDescent="0.2">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x14ac:dyDescent="0.2">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x14ac:dyDescent="0.2">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x14ac:dyDescent="0.2">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x14ac:dyDescent="0.2">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x14ac:dyDescent="0.2">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x14ac:dyDescent="0.2">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x14ac:dyDescent="0.2">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x14ac:dyDescent="0.2">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x14ac:dyDescent="0.2">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x14ac:dyDescent="0.2">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x14ac:dyDescent="0.2">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x14ac:dyDescent="0.2">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x14ac:dyDescent="0.2">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x14ac:dyDescent="0.2">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x14ac:dyDescent="0.2">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x14ac:dyDescent="0.2">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x14ac:dyDescent="0.2">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x14ac:dyDescent="0.2">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x14ac:dyDescent="0.2">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x14ac:dyDescent="0.2">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x14ac:dyDescent="0.2">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x14ac:dyDescent="0.2">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x14ac:dyDescent="0.2">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x14ac:dyDescent="0.2">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x14ac:dyDescent="0.2">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x14ac:dyDescent="0.2">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x14ac:dyDescent="0.2">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x14ac:dyDescent="0.2">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x14ac:dyDescent="0.2">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x14ac:dyDescent="0.2">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x14ac:dyDescent="0.2">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x14ac:dyDescent="0.2">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x14ac:dyDescent="0.2">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x14ac:dyDescent="0.2">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x14ac:dyDescent="0.2">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x14ac:dyDescent="0.2">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x14ac:dyDescent="0.2">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x14ac:dyDescent="0.2">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x14ac:dyDescent="0.2">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x14ac:dyDescent="0.2">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x14ac:dyDescent="0.2">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x14ac:dyDescent="0.2">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x14ac:dyDescent="0.2">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x14ac:dyDescent="0.2">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x14ac:dyDescent="0.2">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x14ac:dyDescent="0.2">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x14ac:dyDescent="0.2">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x14ac:dyDescent="0.2">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x14ac:dyDescent="0.2">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x14ac:dyDescent="0.2">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x14ac:dyDescent="0.2">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x14ac:dyDescent="0.2">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x14ac:dyDescent="0.2">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x14ac:dyDescent="0.2">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x14ac:dyDescent="0.2">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x14ac:dyDescent="0.2">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x14ac:dyDescent="0.2">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x14ac:dyDescent="0.2">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x14ac:dyDescent="0.2">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x14ac:dyDescent="0.2">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x14ac:dyDescent="0.2">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x14ac:dyDescent="0.2">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x14ac:dyDescent="0.2">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x14ac:dyDescent="0.2">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x14ac:dyDescent="0.2">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x14ac:dyDescent="0.2">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x14ac:dyDescent="0.2">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x14ac:dyDescent="0.2">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x14ac:dyDescent="0.2">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x14ac:dyDescent="0.2">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x14ac:dyDescent="0.2">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x14ac:dyDescent="0.2">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x14ac:dyDescent="0.2">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x14ac:dyDescent="0.2">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x14ac:dyDescent="0.2">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x14ac:dyDescent="0.2">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x14ac:dyDescent="0.2">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x14ac:dyDescent="0.2">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x14ac:dyDescent="0.2">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x14ac:dyDescent="0.2">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x14ac:dyDescent="0.2">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x14ac:dyDescent="0.2">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x14ac:dyDescent="0.2">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x14ac:dyDescent="0.2">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x14ac:dyDescent="0.2">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x14ac:dyDescent="0.2">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x14ac:dyDescent="0.2">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x14ac:dyDescent="0.2">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x14ac:dyDescent="0.2">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x14ac:dyDescent="0.2">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x14ac:dyDescent="0.2">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x14ac:dyDescent="0.2">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x14ac:dyDescent="0.2">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x14ac:dyDescent="0.2">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x14ac:dyDescent="0.2">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x14ac:dyDescent="0.2">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x14ac:dyDescent="0.2">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x14ac:dyDescent="0.2">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x14ac:dyDescent="0.2">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x14ac:dyDescent="0.2">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x14ac:dyDescent="0.2">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x14ac:dyDescent="0.2">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x14ac:dyDescent="0.2">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x14ac:dyDescent="0.2">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x14ac:dyDescent="0.2">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x14ac:dyDescent="0.2">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x14ac:dyDescent="0.2">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x14ac:dyDescent="0.2">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x14ac:dyDescent="0.2">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x14ac:dyDescent="0.2">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x14ac:dyDescent="0.2">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x14ac:dyDescent="0.2">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x14ac:dyDescent="0.2">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x14ac:dyDescent="0.2">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x14ac:dyDescent="0.2">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x14ac:dyDescent="0.2">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x14ac:dyDescent="0.2">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x14ac:dyDescent="0.2">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x14ac:dyDescent="0.2">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x14ac:dyDescent="0.2">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x14ac:dyDescent="0.2">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x14ac:dyDescent="0.2">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x14ac:dyDescent="0.2">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x14ac:dyDescent="0.2">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x14ac:dyDescent="0.2">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x14ac:dyDescent="0.2">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x14ac:dyDescent="0.2">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x14ac:dyDescent="0.2">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x14ac:dyDescent="0.2">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x14ac:dyDescent="0.2">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x14ac:dyDescent="0.2">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x14ac:dyDescent="0.2">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x14ac:dyDescent="0.2">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x14ac:dyDescent="0.2">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x14ac:dyDescent="0.2">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x14ac:dyDescent="0.2">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x14ac:dyDescent="0.2">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x14ac:dyDescent="0.2">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x14ac:dyDescent="0.2">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x14ac:dyDescent="0.2">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x14ac:dyDescent="0.2">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x14ac:dyDescent="0.2">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x14ac:dyDescent="0.2">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x14ac:dyDescent="0.2">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x14ac:dyDescent="0.2">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x14ac:dyDescent="0.2">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x14ac:dyDescent="0.2">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x14ac:dyDescent="0.2">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x14ac:dyDescent="0.2">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x14ac:dyDescent="0.2">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x14ac:dyDescent="0.2">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x14ac:dyDescent="0.2">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x14ac:dyDescent="0.2">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x14ac:dyDescent="0.2">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x14ac:dyDescent="0.2">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x14ac:dyDescent="0.2">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x14ac:dyDescent="0.2">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x14ac:dyDescent="0.2">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x14ac:dyDescent="0.2">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x14ac:dyDescent="0.2">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x14ac:dyDescent="0.2">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x14ac:dyDescent="0.2">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x14ac:dyDescent="0.2">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x14ac:dyDescent="0.2">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x14ac:dyDescent="0.2">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x14ac:dyDescent="0.2">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x14ac:dyDescent="0.2">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x14ac:dyDescent="0.2">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x14ac:dyDescent="0.2">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x14ac:dyDescent="0.2">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x14ac:dyDescent="0.2">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x14ac:dyDescent="0.2">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x14ac:dyDescent="0.2">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x14ac:dyDescent="0.2">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x14ac:dyDescent="0.2">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x14ac:dyDescent="0.2">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x14ac:dyDescent="0.2">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x14ac:dyDescent="0.2">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x14ac:dyDescent="0.2">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x14ac:dyDescent="0.2">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x14ac:dyDescent="0.2">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x14ac:dyDescent="0.2">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x14ac:dyDescent="0.2">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x14ac:dyDescent="0.2">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x14ac:dyDescent="0.2">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x14ac:dyDescent="0.2">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x14ac:dyDescent="0.2">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x14ac:dyDescent="0.2">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x14ac:dyDescent="0.2">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x14ac:dyDescent="0.2">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x14ac:dyDescent="0.2">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x14ac:dyDescent="0.2">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x14ac:dyDescent="0.2">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x14ac:dyDescent="0.2">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x14ac:dyDescent="0.2">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x14ac:dyDescent="0.2">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x14ac:dyDescent="0.2">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x14ac:dyDescent="0.2">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x14ac:dyDescent="0.2">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x14ac:dyDescent="0.2">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x14ac:dyDescent="0.2">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x14ac:dyDescent="0.2">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x14ac:dyDescent="0.2">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x14ac:dyDescent="0.2">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x14ac:dyDescent="0.2">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x14ac:dyDescent="0.2">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x14ac:dyDescent="0.2">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x14ac:dyDescent="0.2">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x14ac:dyDescent="0.2">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x14ac:dyDescent="0.2">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x14ac:dyDescent="0.2">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x14ac:dyDescent="0.2">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x14ac:dyDescent="0.2">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x14ac:dyDescent="0.2">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x14ac:dyDescent="0.2">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x14ac:dyDescent="0.2">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x14ac:dyDescent="0.2">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x14ac:dyDescent="0.2">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x14ac:dyDescent="0.2">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x14ac:dyDescent="0.2">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x14ac:dyDescent="0.2">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x14ac:dyDescent="0.2">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x14ac:dyDescent="0.2">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x14ac:dyDescent="0.2">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x14ac:dyDescent="0.2">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x14ac:dyDescent="0.2">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x14ac:dyDescent="0.2">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x14ac:dyDescent="0.2">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x14ac:dyDescent="0.2">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x14ac:dyDescent="0.2">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x14ac:dyDescent="0.2">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x14ac:dyDescent="0.2">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x14ac:dyDescent="0.2">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x14ac:dyDescent="0.2">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x14ac:dyDescent="0.2">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x14ac:dyDescent="0.2">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x14ac:dyDescent="0.2">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x14ac:dyDescent="0.2">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x14ac:dyDescent="0.2">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x14ac:dyDescent="0.2">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x14ac:dyDescent="0.2">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x14ac:dyDescent="0.2">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x14ac:dyDescent="0.2">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x14ac:dyDescent="0.2">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x14ac:dyDescent="0.2">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x14ac:dyDescent="0.2">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x14ac:dyDescent="0.2">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x14ac:dyDescent="0.2">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x14ac:dyDescent="0.2">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x14ac:dyDescent="0.2">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x14ac:dyDescent="0.2">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x14ac:dyDescent="0.2">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x14ac:dyDescent="0.2">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x14ac:dyDescent="0.2">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x14ac:dyDescent="0.2">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x14ac:dyDescent="0.2">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x14ac:dyDescent="0.2">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x14ac:dyDescent="0.2">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x14ac:dyDescent="0.2">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x14ac:dyDescent="0.2">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x14ac:dyDescent="0.2">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x14ac:dyDescent="0.2">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x14ac:dyDescent="0.2">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x14ac:dyDescent="0.2">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x14ac:dyDescent="0.2">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x14ac:dyDescent="0.2">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x14ac:dyDescent="0.2">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x14ac:dyDescent="0.2">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x14ac:dyDescent="0.2">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x14ac:dyDescent="0.2">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x14ac:dyDescent="0.2">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x14ac:dyDescent="0.2">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x14ac:dyDescent="0.2">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x14ac:dyDescent="0.2">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x14ac:dyDescent="0.2">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x14ac:dyDescent="0.2">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x14ac:dyDescent="0.2">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x14ac:dyDescent="0.2">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x14ac:dyDescent="0.2">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x14ac:dyDescent="0.2">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x14ac:dyDescent="0.2">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x14ac:dyDescent="0.2">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x14ac:dyDescent="0.2">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x14ac:dyDescent="0.2">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x14ac:dyDescent="0.2">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x14ac:dyDescent="0.2">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x14ac:dyDescent="0.2">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x14ac:dyDescent="0.2">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x14ac:dyDescent="0.2">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x14ac:dyDescent="0.2">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x14ac:dyDescent="0.2">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x14ac:dyDescent="0.2">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x14ac:dyDescent="0.2">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x14ac:dyDescent="0.2">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x14ac:dyDescent="0.2">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x14ac:dyDescent="0.2">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x14ac:dyDescent="0.2">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x14ac:dyDescent="0.2">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x14ac:dyDescent="0.2">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x14ac:dyDescent="0.2">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x14ac:dyDescent="0.2">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x14ac:dyDescent="0.2">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x14ac:dyDescent="0.2">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x14ac:dyDescent="0.2">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x14ac:dyDescent="0.2">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x14ac:dyDescent="0.2">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x14ac:dyDescent="0.2">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x14ac:dyDescent="0.2">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x14ac:dyDescent="0.2">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x14ac:dyDescent="0.2">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x14ac:dyDescent="0.2">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x14ac:dyDescent="0.2">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x14ac:dyDescent="0.2">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x14ac:dyDescent="0.2">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x14ac:dyDescent="0.2">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x14ac:dyDescent="0.2">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x14ac:dyDescent="0.2">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x14ac:dyDescent="0.2">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x14ac:dyDescent="0.2">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x14ac:dyDescent="0.2">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x14ac:dyDescent="0.2">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x14ac:dyDescent="0.2">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x14ac:dyDescent="0.2">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x14ac:dyDescent="0.2">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x14ac:dyDescent="0.2">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x14ac:dyDescent="0.2">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x14ac:dyDescent="0.2">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x14ac:dyDescent="0.2">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x14ac:dyDescent="0.2">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x14ac:dyDescent="0.2">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x14ac:dyDescent="0.2">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x14ac:dyDescent="0.2">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x14ac:dyDescent="0.2">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x14ac:dyDescent="0.2">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x14ac:dyDescent="0.2">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x14ac:dyDescent="0.2">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x14ac:dyDescent="0.2">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x14ac:dyDescent="0.2">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x14ac:dyDescent="0.2">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x14ac:dyDescent="0.2">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x14ac:dyDescent="0.2">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x14ac:dyDescent="0.2">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x14ac:dyDescent="0.2">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x14ac:dyDescent="0.2">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x14ac:dyDescent="0.2">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x14ac:dyDescent="0.2">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x14ac:dyDescent="0.2">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x14ac:dyDescent="0.2">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x14ac:dyDescent="0.2">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x14ac:dyDescent="0.2">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6">
    <mergeCell ref="B29:V29"/>
    <mergeCell ref="B14:V24"/>
    <mergeCell ref="B25:V25"/>
    <mergeCell ref="B26:V26"/>
    <mergeCell ref="B27:V27"/>
    <mergeCell ref="B28:V28"/>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F3864"/>
  </sheetPr>
  <dimension ref="A1:CS1005"/>
  <sheetViews>
    <sheetView topLeftCell="A13" workbookViewId="0">
      <selection activeCell="AB23" sqref="AB23"/>
    </sheetView>
  </sheetViews>
  <sheetFormatPr baseColWidth="10" defaultColWidth="14.5" defaultRowHeight="15" customHeight="1" x14ac:dyDescent="0.2"/>
  <cols>
    <col min="1" max="1" width="22.33203125" customWidth="1"/>
    <col min="2" max="2" width="14" customWidth="1"/>
    <col min="3" max="3" width="16.5" customWidth="1"/>
    <col min="4" max="4" width="13.83203125" customWidth="1"/>
    <col min="5" max="5" width="13.1640625" customWidth="1"/>
    <col min="6" max="6" width="14.1640625" customWidth="1"/>
    <col min="7" max="7" width="9.1640625" customWidth="1"/>
    <col min="8" max="26" width="8.6640625" customWidth="1"/>
    <col min="27" max="97" width="14.5" style="60"/>
  </cols>
  <sheetData>
    <row r="1" spans="1:26" ht="49.5" customHeight="1" x14ac:dyDescent="0.3">
      <c r="A1" s="21" t="s">
        <v>92</v>
      </c>
      <c r="B1" s="22"/>
      <c r="C1" s="22"/>
      <c r="D1" s="22"/>
      <c r="E1" s="22"/>
      <c r="F1" s="22"/>
      <c r="G1" s="22"/>
      <c r="H1" s="22"/>
      <c r="I1" s="22"/>
      <c r="J1" s="22"/>
      <c r="K1" s="22"/>
      <c r="L1" s="22"/>
      <c r="M1" s="22"/>
      <c r="N1" s="22"/>
      <c r="O1" s="22"/>
      <c r="P1" s="22"/>
      <c r="Q1" s="22"/>
      <c r="R1" s="22"/>
      <c r="S1" s="22"/>
      <c r="T1" s="22"/>
      <c r="U1" s="22"/>
      <c r="V1" s="22"/>
      <c r="W1" s="22"/>
      <c r="X1" s="22"/>
      <c r="Y1" s="22"/>
      <c r="Z1" s="22"/>
    </row>
    <row r="2" spans="1:26" ht="15.75" customHeight="1" x14ac:dyDescent="0.2">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
      <c r="A3" s="3"/>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
      <c r="A4" s="3"/>
      <c r="B4" s="4" t="s">
        <v>8</v>
      </c>
      <c r="C4" s="3"/>
      <c r="D4" s="3"/>
      <c r="E4" s="3"/>
      <c r="F4" s="3"/>
      <c r="G4" s="3"/>
      <c r="H4" s="3"/>
      <c r="I4" s="3"/>
      <c r="J4" s="3"/>
      <c r="K4" s="3"/>
      <c r="L4" s="3"/>
      <c r="M4" s="3"/>
      <c r="N4" s="3"/>
      <c r="O4" s="3"/>
      <c r="P4" s="3"/>
      <c r="Q4" s="3"/>
      <c r="R4" s="3"/>
      <c r="S4" s="3"/>
      <c r="T4" s="3"/>
      <c r="U4" s="3"/>
      <c r="V4" s="3"/>
      <c r="W4" s="3"/>
      <c r="X4" s="3"/>
      <c r="Y4" s="3"/>
      <c r="Z4" s="3"/>
    </row>
    <row r="5" spans="1:26" ht="15.75" customHeight="1" x14ac:dyDescent="0.2">
      <c r="A5" s="3"/>
      <c r="B5" s="18" t="s">
        <v>93</v>
      </c>
      <c r="C5" s="5" t="s">
        <v>94</v>
      </c>
      <c r="D5" s="5" t="s">
        <v>95</v>
      </c>
      <c r="E5" s="5" t="s">
        <v>96</v>
      </c>
      <c r="F5" s="5" t="s">
        <v>97</v>
      </c>
      <c r="G5" s="3"/>
      <c r="H5" s="3"/>
      <c r="I5" s="3"/>
      <c r="J5" s="3"/>
      <c r="K5" s="3"/>
      <c r="L5" s="3"/>
      <c r="M5" s="3"/>
      <c r="N5" s="3"/>
      <c r="O5" s="3"/>
      <c r="P5" s="3"/>
      <c r="Q5" s="3"/>
      <c r="R5" s="3"/>
      <c r="S5" s="3"/>
      <c r="T5" s="3"/>
      <c r="U5" s="3"/>
      <c r="V5" s="3"/>
      <c r="W5" s="3"/>
      <c r="X5" s="3"/>
      <c r="Y5" s="3"/>
      <c r="Z5" s="3"/>
    </row>
    <row r="6" spans="1:26" ht="15.75" customHeight="1" x14ac:dyDescent="0.2">
      <c r="A6" s="3"/>
      <c r="B6" s="10" t="s">
        <v>98</v>
      </c>
      <c r="C6" s="23">
        <v>18649728</v>
      </c>
      <c r="D6" s="23">
        <v>406078</v>
      </c>
      <c r="E6" s="23">
        <v>13754</v>
      </c>
      <c r="F6" s="23">
        <v>19069560</v>
      </c>
      <c r="G6" s="3"/>
      <c r="H6" s="3"/>
      <c r="I6" s="3"/>
      <c r="J6" s="3"/>
      <c r="K6" s="3"/>
      <c r="L6" s="3"/>
      <c r="M6" s="3"/>
      <c r="N6" s="3"/>
      <c r="O6" s="3"/>
      <c r="P6" s="3"/>
      <c r="Q6" s="3"/>
      <c r="R6" s="3"/>
      <c r="S6" s="3"/>
      <c r="T6" s="3"/>
      <c r="U6" s="3"/>
      <c r="V6" s="3"/>
      <c r="W6" s="3"/>
      <c r="X6" s="3"/>
      <c r="Y6" s="3"/>
      <c r="Z6" s="3"/>
    </row>
    <row r="7" spans="1:26" ht="15.75" customHeight="1" x14ac:dyDescent="0.2">
      <c r="A7" s="3"/>
      <c r="B7" s="16" t="s">
        <v>99</v>
      </c>
      <c r="C7" s="24">
        <v>19061786</v>
      </c>
      <c r="D7" s="24">
        <v>470454</v>
      </c>
      <c r="E7" s="24">
        <v>1873</v>
      </c>
      <c r="F7" s="24">
        <v>19534113</v>
      </c>
      <c r="G7" s="3"/>
      <c r="H7" s="3"/>
      <c r="I7" s="3"/>
      <c r="J7" s="3"/>
      <c r="K7" s="3"/>
      <c r="L7" s="3"/>
      <c r="M7" s="3"/>
      <c r="N7" s="3"/>
      <c r="O7" s="3"/>
      <c r="P7" s="3"/>
      <c r="Q7" s="3"/>
      <c r="R7" s="3"/>
      <c r="S7" s="3"/>
      <c r="T7" s="3"/>
      <c r="U7" s="3"/>
      <c r="V7" s="3"/>
      <c r="W7" s="3"/>
      <c r="X7" s="3"/>
      <c r="Y7" s="3"/>
      <c r="Z7" s="3"/>
    </row>
    <row r="8" spans="1:26" ht="15.75" customHeight="1" x14ac:dyDescent="0.2">
      <c r="A8" s="3"/>
      <c r="B8" s="16" t="s">
        <v>100</v>
      </c>
      <c r="C8" s="24">
        <v>19639539</v>
      </c>
      <c r="D8" s="24">
        <v>537998</v>
      </c>
      <c r="E8" s="24">
        <v>3501</v>
      </c>
      <c r="F8" s="24">
        <v>20181038</v>
      </c>
      <c r="G8" s="3"/>
      <c r="H8" s="3"/>
      <c r="I8" s="3"/>
      <c r="J8" s="3"/>
      <c r="K8" s="3"/>
      <c r="L8" s="3"/>
      <c r="M8" s="3"/>
      <c r="N8" s="3"/>
      <c r="O8" s="3"/>
      <c r="P8" s="3"/>
      <c r="Q8" s="3"/>
      <c r="R8" s="3"/>
      <c r="S8" s="3"/>
      <c r="T8" s="3"/>
      <c r="U8" s="3"/>
      <c r="V8" s="3"/>
      <c r="W8" s="3"/>
      <c r="X8" s="3"/>
      <c r="Y8" s="3"/>
      <c r="Z8" s="3"/>
    </row>
    <row r="9" spans="1:26" ht="15.75" customHeight="1" x14ac:dyDescent="0.2">
      <c r="A9" s="3"/>
      <c r="B9" s="16" t="s">
        <v>101</v>
      </c>
      <c r="C9" s="24">
        <v>20049753</v>
      </c>
      <c r="D9" s="24">
        <v>557574</v>
      </c>
      <c r="E9" s="24">
        <v>1204</v>
      </c>
      <c r="F9" s="24">
        <v>20608531</v>
      </c>
      <c r="G9" s="3"/>
      <c r="H9" s="3"/>
      <c r="I9" s="3"/>
      <c r="J9" s="3"/>
      <c r="K9" s="3"/>
      <c r="L9" s="3"/>
      <c r="M9" s="3"/>
      <c r="N9" s="3"/>
      <c r="O9" s="3"/>
      <c r="P9" s="3"/>
      <c r="Q9" s="3"/>
      <c r="R9" s="3"/>
      <c r="S9" s="3"/>
      <c r="T9" s="3"/>
      <c r="U9" s="3"/>
      <c r="V9" s="3"/>
      <c r="W9" s="3"/>
      <c r="X9" s="3"/>
      <c r="Y9" s="3"/>
      <c r="Z9" s="3"/>
    </row>
    <row r="10" spans="1:26" ht="15.75" customHeight="1" x14ac:dyDescent="0.2">
      <c r="A10" s="3"/>
      <c r="B10" s="16" t="s">
        <v>102</v>
      </c>
      <c r="C10" s="24">
        <v>20532853</v>
      </c>
      <c r="D10" s="24">
        <v>590517</v>
      </c>
      <c r="E10" s="25">
        <v>165</v>
      </c>
      <c r="F10" s="24">
        <v>21123535</v>
      </c>
      <c r="G10" s="3"/>
      <c r="H10" s="3"/>
      <c r="I10" s="3"/>
      <c r="J10" s="3"/>
      <c r="K10" s="3"/>
      <c r="L10" s="3"/>
      <c r="M10" s="3"/>
      <c r="N10" s="3"/>
      <c r="O10" s="3"/>
      <c r="P10" s="3"/>
      <c r="Q10" s="3"/>
      <c r="R10" s="3"/>
      <c r="S10" s="3"/>
      <c r="T10" s="3"/>
      <c r="U10" s="3"/>
      <c r="V10" s="3"/>
      <c r="W10" s="3"/>
      <c r="X10" s="3"/>
      <c r="Y10" s="3"/>
      <c r="Z10" s="3"/>
    </row>
    <row r="11" spans="1:26" ht="15.75" customHeight="1" x14ac:dyDescent="0.2">
      <c r="A11" s="3"/>
      <c r="B11" s="16" t="s">
        <v>103</v>
      </c>
      <c r="C11" s="24">
        <v>20826151</v>
      </c>
      <c r="D11" s="24">
        <v>611745</v>
      </c>
      <c r="E11" s="25">
        <v>192</v>
      </c>
      <c r="F11" s="24">
        <v>21438088</v>
      </c>
      <c r="G11" s="3"/>
      <c r="H11" s="3"/>
      <c r="I11" s="3"/>
      <c r="J11" s="3"/>
      <c r="K11" s="3"/>
      <c r="L11" s="3"/>
      <c r="M11" s="3"/>
      <c r="N11" s="3"/>
      <c r="O11" s="3"/>
      <c r="P11" s="3"/>
      <c r="Q11" s="3"/>
      <c r="R11" s="3"/>
      <c r="S11" s="3"/>
      <c r="T11" s="3"/>
      <c r="U11" s="3"/>
      <c r="V11" s="3"/>
      <c r="W11" s="3"/>
      <c r="X11" s="3"/>
      <c r="Y11" s="3"/>
      <c r="Z11" s="3"/>
    </row>
    <row r="12" spans="1:26" ht="15.75" customHeight="1" x14ac:dyDescent="0.2">
      <c r="A12" s="3"/>
      <c r="B12" s="16" t="s">
        <v>340</v>
      </c>
      <c r="C12" s="24">
        <v>21603364</v>
      </c>
      <c r="D12" s="24">
        <v>625830</v>
      </c>
      <c r="E12" s="25">
        <v>115</v>
      </c>
      <c r="F12" s="24">
        <v>22229308</v>
      </c>
      <c r="G12" s="3"/>
      <c r="H12" s="3"/>
      <c r="I12" s="3"/>
      <c r="J12" s="3"/>
      <c r="K12" s="3"/>
      <c r="L12" s="3"/>
      <c r="M12" s="3"/>
      <c r="N12" s="3"/>
      <c r="O12" s="3"/>
      <c r="P12" s="3"/>
      <c r="Q12" s="3"/>
      <c r="R12" s="3"/>
      <c r="S12" s="3"/>
      <c r="T12" s="3"/>
      <c r="U12" s="3"/>
      <c r="V12" s="3"/>
      <c r="W12" s="3"/>
      <c r="X12" s="3"/>
      <c r="Y12" s="3"/>
      <c r="Z12" s="3"/>
    </row>
    <row r="13" spans="1:26" ht="15.75" customHeight="1" x14ac:dyDescent="0.2">
      <c r="A13" s="3"/>
      <c r="B13" s="16" t="s">
        <v>455</v>
      </c>
      <c r="C13" s="24">
        <v>21736110</v>
      </c>
      <c r="D13" s="24">
        <v>633579</v>
      </c>
      <c r="E13" s="25">
        <v>404</v>
      </c>
      <c r="F13" s="24">
        <v>22370093</v>
      </c>
      <c r="G13" s="3"/>
      <c r="H13" s="3"/>
      <c r="I13" s="3"/>
      <c r="J13" s="3"/>
      <c r="K13" s="3"/>
      <c r="L13" s="3"/>
      <c r="M13" s="3"/>
      <c r="N13" s="3"/>
      <c r="O13" s="3"/>
      <c r="P13" s="3"/>
      <c r="Q13" s="3"/>
      <c r="R13" s="3"/>
      <c r="S13" s="3"/>
      <c r="T13" s="3"/>
      <c r="U13" s="3"/>
      <c r="V13" s="3"/>
      <c r="W13" s="3"/>
      <c r="X13" s="3"/>
      <c r="Y13" s="3"/>
      <c r="Z13" s="3"/>
    </row>
    <row r="14" spans="1:26" ht="15.75" customHeight="1" x14ac:dyDescent="0.2">
      <c r="A14" s="61"/>
      <c r="B14" s="16" t="s">
        <v>233</v>
      </c>
      <c r="C14" s="24">
        <v>21736268</v>
      </c>
      <c r="D14" s="24">
        <v>633558</v>
      </c>
      <c r="E14" s="24">
        <v>404</v>
      </c>
      <c r="F14" s="24">
        <v>22370228</v>
      </c>
      <c r="G14" s="61"/>
      <c r="H14" s="61"/>
      <c r="I14" s="61"/>
      <c r="J14" s="61"/>
      <c r="K14" s="61"/>
      <c r="L14" s="61"/>
      <c r="M14" s="61"/>
      <c r="N14" s="61"/>
      <c r="O14" s="61"/>
      <c r="P14" s="61"/>
      <c r="Q14" s="61"/>
      <c r="R14" s="61"/>
      <c r="S14" s="61"/>
      <c r="T14" s="61"/>
      <c r="U14" s="61"/>
      <c r="V14" s="61"/>
      <c r="W14" s="61"/>
      <c r="X14" s="61"/>
      <c r="Y14" s="61"/>
      <c r="Z14" s="61"/>
    </row>
    <row r="15" spans="1:26" ht="15.75" customHeight="1" x14ac:dyDescent="0.2">
      <c r="A15" s="61"/>
      <c r="B15" s="16" t="s">
        <v>234</v>
      </c>
      <c r="C15" s="186">
        <v>19968018</v>
      </c>
      <c r="D15" s="186">
        <v>633558</v>
      </c>
      <c r="E15" s="186">
        <v>404</v>
      </c>
      <c r="F15" s="186">
        <v>20601980</v>
      </c>
      <c r="G15" s="61"/>
      <c r="H15" s="61"/>
      <c r="I15" s="61"/>
      <c r="J15" s="61"/>
      <c r="K15" s="61"/>
      <c r="L15" s="61"/>
      <c r="M15" s="61"/>
      <c r="N15" s="61"/>
      <c r="O15" s="61"/>
      <c r="P15" s="61"/>
      <c r="Q15" s="61"/>
      <c r="R15" s="61"/>
      <c r="S15" s="61"/>
      <c r="T15" s="61"/>
      <c r="U15" s="61"/>
      <c r="V15" s="61"/>
      <c r="W15" s="61"/>
      <c r="X15" s="61"/>
      <c r="Y15" s="61"/>
      <c r="Z15" s="61"/>
    </row>
    <row r="16" spans="1:26" ht="15.75" customHeight="1" x14ac:dyDescent="0.2">
      <c r="A16" s="3"/>
      <c r="B16" s="6" t="s">
        <v>104</v>
      </c>
      <c r="C16" s="26">
        <v>16993468</v>
      </c>
      <c r="D16" s="26">
        <v>359880</v>
      </c>
      <c r="E16" s="26">
        <v>2715</v>
      </c>
      <c r="F16" s="26">
        <v>17356063</v>
      </c>
      <c r="G16" s="3"/>
      <c r="H16" s="3"/>
      <c r="I16" s="3"/>
      <c r="J16" s="3"/>
      <c r="K16" s="3"/>
      <c r="L16" s="3"/>
      <c r="M16" s="3"/>
      <c r="N16" s="3"/>
      <c r="O16" s="3"/>
      <c r="P16" s="3"/>
      <c r="Q16" s="3"/>
      <c r="R16" s="3"/>
      <c r="S16" s="3"/>
      <c r="T16" s="3"/>
      <c r="U16" s="3"/>
      <c r="V16" s="3"/>
      <c r="W16" s="3"/>
      <c r="X16" s="3"/>
      <c r="Y16" s="3"/>
      <c r="Z16" s="3"/>
    </row>
    <row r="17" spans="1:26" ht="15.75" customHeight="1" x14ac:dyDescent="0.2">
      <c r="A17" s="61"/>
      <c r="B17" s="6" t="s">
        <v>479</v>
      </c>
      <c r="C17" s="26">
        <v>20309952</v>
      </c>
      <c r="D17" s="26">
        <v>584590</v>
      </c>
      <c r="E17" s="26">
        <v>32801</v>
      </c>
      <c r="F17" s="26">
        <v>20927343</v>
      </c>
      <c r="G17" s="61"/>
      <c r="H17" s="61"/>
      <c r="I17" s="61"/>
      <c r="J17" s="61"/>
      <c r="K17" s="61"/>
      <c r="L17" s="61"/>
      <c r="M17" s="61"/>
      <c r="N17" s="61"/>
      <c r="O17" s="61"/>
      <c r="P17" s="61"/>
      <c r="Q17" s="61"/>
      <c r="R17" s="61"/>
      <c r="S17" s="61"/>
      <c r="T17" s="61"/>
      <c r="U17" s="61"/>
      <c r="V17" s="61"/>
      <c r="W17" s="61"/>
      <c r="X17" s="61"/>
      <c r="Y17" s="61"/>
      <c r="Z17" s="61"/>
    </row>
    <row r="18" spans="1:26" ht="15.75" customHeight="1" x14ac:dyDescent="0.2">
      <c r="A18" s="61"/>
      <c r="B18" s="16" t="s">
        <v>499</v>
      </c>
      <c r="C18" s="26">
        <v>18721096</v>
      </c>
      <c r="D18" s="26">
        <v>581548</v>
      </c>
      <c r="E18" s="26">
        <v>32801</v>
      </c>
      <c r="F18" s="26">
        <v>19335444</v>
      </c>
      <c r="G18" s="61"/>
      <c r="H18" s="61"/>
      <c r="I18" s="61"/>
      <c r="J18" s="61"/>
      <c r="K18" s="61"/>
      <c r="L18" s="61"/>
      <c r="M18" s="61"/>
      <c r="N18" s="61"/>
      <c r="O18" s="61"/>
      <c r="P18" s="61"/>
      <c r="Q18" s="61"/>
      <c r="R18" s="61"/>
      <c r="S18" s="61"/>
      <c r="T18" s="61"/>
      <c r="U18" s="61"/>
      <c r="V18" s="61"/>
      <c r="W18" s="61"/>
      <c r="X18" s="61"/>
      <c r="Y18" s="61"/>
      <c r="Z18" s="61"/>
    </row>
    <row r="19" spans="1:26" ht="15.75" customHeight="1" x14ac:dyDescent="0.2">
      <c r="A19" s="3"/>
      <c r="B19" s="6" t="s">
        <v>508</v>
      </c>
      <c r="C19" s="26">
        <v>19125360</v>
      </c>
      <c r="D19" s="26">
        <v>704289</v>
      </c>
      <c r="E19" s="26">
        <v>90100</v>
      </c>
      <c r="F19" s="26">
        <v>19919748</v>
      </c>
      <c r="G19" s="3"/>
      <c r="H19" s="3"/>
      <c r="I19" s="3"/>
      <c r="J19" s="3"/>
      <c r="K19" s="3"/>
      <c r="L19" s="3"/>
      <c r="M19" s="3"/>
      <c r="N19" s="3"/>
      <c r="O19" s="3"/>
      <c r="P19" s="3"/>
      <c r="Q19" s="3"/>
      <c r="R19" s="3"/>
      <c r="S19" s="3"/>
      <c r="T19" s="3"/>
      <c r="U19" s="3"/>
      <c r="V19" s="3"/>
      <c r="W19" s="3"/>
      <c r="X19" s="3"/>
      <c r="Y19" s="3"/>
      <c r="Z19" s="3"/>
    </row>
    <row r="20" spans="1:26" ht="15.75" customHeight="1" x14ac:dyDescent="0.2">
      <c r="A20" s="61"/>
      <c r="B20" s="128"/>
      <c r="C20" s="155"/>
      <c r="D20" s="155"/>
      <c r="E20" s="155"/>
      <c r="F20" s="155"/>
      <c r="G20" s="61"/>
      <c r="H20" s="61"/>
      <c r="I20" s="61"/>
      <c r="J20" s="61"/>
      <c r="K20" s="61"/>
      <c r="L20" s="61"/>
      <c r="M20" s="61"/>
      <c r="N20" s="61"/>
      <c r="O20" s="61"/>
      <c r="P20" s="61"/>
      <c r="Q20" s="61"/>
      <c r="R20" s="61"/>
      <c r="S20" s="61"/>
      <c r="T20" s="61"/>
      <c r="U20" s="61"/>
      <c r="V20" s="61"/>
      <c r="W20" s="61"/>
      <c r="X20" s="61"/>
      <c r="Y20" s="61"/>
      <c r="Z20" s="61"/>
    </row>
    <row r="21" spans="1:26" ht="36" customHeight="1" x14ac:dyDescent="0.2">
      <c r="A21" s="27"/>
      <c r="B21" s="235" t="s">
        <v>456</v>
      </c>
      <c r="C21" s="233"/>
      <c r="D21" s="233"/>
      <c r="E21" s="233"/>
      <c r="F21" s="233"/>
      <c r="G21" s="234"/>
      <c r="H21" s="27"/>
      <c r="I21" s="27"/>
      <c r="J21" s="27"/>
      <c r="K21" s="27"/>
      <c r="L21" s="27"/>
      <c r="M21" s="27"/>
      <c r="N21" s="27"/>
      <c r="O21" s="27"/>
      <c r="P21" s="27"/>
      <c r="Q21" s="27"/>
      <c r="R21" s="27"/>
      <c r="S21" s="27"/>
      <c r="T21" s="27"/>
      <c r="U21" s="27"/>
      <c r="V21" s="27"/>
      <c r="W21" s="27"/>
      <c r="X21" s="27"/>
      <c r="Y21" s="27"/>
      <c r="Z21" s="27"/>
    </row>
    <row r="22" spans="1:26" ht="41.25" customHeight="1" x14ac:dyDescent="0.2">
      <c r="A22" s="3"/>
      <c r="B22" s="235" t="s">
        <v>457</v>
      </c>
      <c r="C22" s="233"/>
      <c r="D22" s="233"/>
      <c r="E22" s="233"/>
      <c r="F22" s="233"/>
      <c r="G22" s="234"/>
      <c r="H22" s="3"/>
      <c r="I22" s="3"/>
      <c r="J22" s="3"/>
      <c r="K22" s="3"/>
      <c r="L22" s="3"/>
      <c r="M22" s="3"/>
      <c r="N22" s="3"/>
      <c r="O22" s="3"/>
      <c r="P22" s="3"/>
      <c r="Q22" s="3"/>
      <c r="R22" s="3"/>
      <c r="S22" s="3"/>
      <c r="T22" s="3"/>
      <c r="U22" s="3"/>
      <c r="V22" s="3"/>
      <c r="W22" s="3"/>
      <c r="X22" s="3"/>
      <c r="Y22" s="3"/>
      <c r="Z22" s="3"/>
    </row>
    <row r="23" spans="1:26" ht="53.5" customHeight="1" x14ac:dyDescent="0.2">
      <c r="A23" s="3"/>
      <c r="B23" s="235" t="s">
        <v>502</v>
      </c>
      <c r="C23" s="233"/>
      <c r="D23" s="233"/>
      <c r="E23" s="233"/>
      <c r="F23" s="233"/>
      <c r="G23" s="234"/>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89" t="s">
        <v>413</v>
      </c>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147" t="s">
        <v>468</v>
      </c>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5.75" customHeight="1"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5.75" customHeight="1"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row r="1005" spans="1:26" ht="15.75" customHeight="1" x14ac:dyDescent="0.2">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row>
  </sheetData>
  <mergeCells count="3">
    <mergeCell ref="B21:G21"/>
    <mergeCell ref="B22:G22"/>
    <mergeCell ref="B23:G23"/>
  </mergeCells>
  <hyperlinks>
    <hyperlink ref="B26" r:id="rId1" xr:uid="{00000000-0004-0000-06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3864"/>
  </sheetPr>
  <dimension ref="A1:Z1005"/>
  <sheetViews>
    <sheetView topLeftCell="A16" workbookViewId="0">
      <selection activeCell="C26" sqref="C26"/>
    </sheetView>
  </sheetViews>
  <sheetFormatPr baseColWidth="10" defaultColWidth="14.5" defaultRowHeight="15" customHeight="1" x14ac:dyDescent="0.2"/>
  <cols>
    <col min="1" max="1" width="22.33203125" customWidth="1"/>
    <col min="2" max="2" width="14" customWidth="1"/>
    <col min="3" max="3" width="11.33203125" customWidth="1"/>
    <col min="4" max="5" width="9.33203125" customWidth="1"/>
    <col min="6" max="6" width="10.1640625" customWidth="1"/>
    <col min="7" max="7" width="9.33203125" customWidth="1"/>
    <col min="8" max="10" width="9.1640625" customWidth="1"/>
    <col min="11" max="26" width="8.6640625" customWidth="1"/>
  </cols>
  <sheetData>
    <row r="1" spans="1:26" ht="49.5" customHeight="1" x14ac:dyDescent="0.3">
      <c r="A1" s="21" t="s">
        <v>92</v>
      </c>
      <c r="B1" s="22"/>
      <c r="C1" s="22"/>
      <c r="D1" s="22"/>
      <c r="E1" s="22"/>
      <c r="F1" s="22"/>
      <c r="G1" s="22"/>
      <c r="H1" s="22"/>
      <c r="I1" s="22"/>
      <c r="J1" s="22"/>
      <c r="K1" s="22"/>
      <c r="L1" s="22"/>
      <c r="M1" s="22"/>
      <c r="N1" s="22"/>
      <c r="O1" s="22"/>
      <c r="P1" s="22"/>
      <c r="Q1" s="22"/>
      <c r="R1" s="22"/>
      <c r="S1" s="22"/>
      <c r="T1" s="22"/>
      <c r="U1" s="22"/>
      <c r="V1" s="22"/>
      <c r="W1" s="22"/>
      <c r="X1" s="22"/>
      <c r="Y1" s="22"/>
      <c r="Z1" s="22"/>
    </row>
    <row r="2" spans="1:26" ht="15.75" customHeight="1" x14ac:dyDescent="0.2">
      <c r="A2" s="3"/>
      <c r="B2" s="28"/>
      <c r="C2" s="3"/>
      <c r="D2" s="3"/>
      <c r="E2" s="3"/>
      <c r="F2" s="3"/>
      <c r="G2" s="3"/>
      <c r="H2" s="3"/>
      <c r="I2" s="3"/>
      <c r="J2" s="3"/>
      <c r="K2" s="3"/>
      <c r="L2" s="3"/>
      <c r="M2" s="3"/>
      <c r="N2" s="3"/>
      <c r="O2" s="3"/>
      <c r="P2" s="3"/>
      <c r="Q2" s="3"/>
      <c r="R2" s="3"/>
      <c r="S2" s="3"/>
      <c r="T2" s="3"/>
      <c r="U2" s="3"/>
      <c r="V2" s="3"/>
      <c r="W2" s="3"/>
      <c r="X2" s="3"/>
      <c r="Y2" s="3"/>
      <c r="Z2" s="3"/>
    </row>
    <row r="3" spans="1:26" ht="15.75" customHeight="1" x14ac:dyDescent="0.2">
      <c r="A3" s="3"/>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
      <c r="A4" s="3"/>
      <c r="B4" s="4" t="s">
        <v>10</v>
      </c>
      <c r="C4" s="3"/>
      <c r="D4" s="3"/>
      <c r="E4" s="3"/>
      <c r="F4" s="3"/>
      <c r="G4" s="3"/>
      <c r="H4" s="3"/>
      <c r="I4" s="3"/>
      <c r="J4" s="3"/>
      <c r="K4" s="3"/>
      <c r="L4" s="3"/>
      <c r="M4" s="3"/>
      <c r="N4" s="3"/>
      <c r="O4" s="3"/>
      <c r="P4" s="3"/>
      <c r="Q4" s="3"/>
      <c r="R4" s="3"/>
      <c r="S4" s="3"/>
      <c r="T4" s="3"/>
      <c r="U4" s="3"/>
      <c r="V4" s="3"/>
      <c r="W4" s="3"/>
      <c r="X4" s="3"/>
      <c r="Y4" s="3"/>
      <c r="Z4" s="3"/>
    </row>
    <row r="5" spans="1:26" ht="15.75" customHeight="1" x14ac:dyDescent="0.2">
      <c r="A5" s="3"/>
      <c r="B5" s="245" t="s">
        <v>93</v>
      </c>
      <c r="C5" s="247" t="s">
        <v>105</v>
      </c>
      <c r="D5" s="248"/>
      <c r="E5" s="249"/>
      <c r="F5" s="247" t="s">
        <v>106</v>
      </c>
      <c r="G5" s="249"/>
      <c r="H5" s="3"/>
      <c r="I5" s="3"/>
      <c r="J5" s="3"/>
      <c r="K5" s="3"/>
      <c r="L5" s="3"/>
      <c r="M5" s="3"/>
      <c r="N5" s="3"/>
      <c r="O5" s="3"/>
      <c r="P5" s="3"/>
      <c r="Q5" s="3"/>
      <c r="R5" s="3"/>
      <c r="S5" s="3"/>
      <c r="T5" s="3"/>
      <c r="U5" s="3"/>
      <c r="V5" s="3"/>
      <c r="W5" s="3"/>
      <c r="X5" s="3"/>
      <c r="Y5" s="3"/>
      <c r="Z5" s="3"/>
    </row>
    <row r="6" spans="1:26" ht="15.75" customHeight="1" x14ac:dyDescent="0.2">
      <c r="A6" s="3"/>
      <c r="B6" s="246"/>
      <c r="C6" s="29" t="s">
        <v>107</v>
      </c>
      <c r="D6" s="250" t="s">
        <v>108</v>
      </c>
      <c r="E6" s="234"/>
      <c r="F6" s="29" t="s">
        <v>107</v>
      </c>
      <c r="G6" s="29" t="s">
        <v>108</v>
      </c>
      <c r="H6" s="3"/>
      <c r="I6" s="3"/>
      <c r="J6" s="3"/>
      <c r="K6" s="3"/>
      <c r="L6" s="3"/>
      <c r="M6" s="3"/>
      <c r="N6" s="3"/>
      <c r="O6" s="3"/>
      <c r="P6" s="3"/>
      <c r="Q6" s="3"/>
      <c r="R6" s="3"/>
      <c r="S6" s="3"/>
      <c r="T6" s="3"/>
      <c r="U6" s="3"/>
      <c r="V6" s="3"/>
      <c r="W6" s="3"/>
      <c r="X6" s="3"/>
      <c r="Y6" s="3"/>
      <c r="Z6" s="3"/>
    </row>
    <row r="7" spans="1:26" ht="15.75" customHeight="1" x14ac:dyDescent="0.2">
      <c r="A7" s="3"/>
      <c r="B7" s="10" t="s">
        <v>109</v>
      </c>
      <c r="C7" s="24">
        <v>6433933</v>
      </c>
      <c r="D7" s="24">
        <v>1031</v>
      </c>
      <c r="E7" s="16"/>
      <c r="F7" s="24">
        <v>6009802</v>
      </c>
      <c r="G7" s="24">
        <v>1210</v>
      </c>
      <c r="H7" s="3"/>
      <c r="I7" s="3"/>
      <c r="J7" s="3"/>
      <c r="K7" s="3"/>
      <c r="L7" s="3"/>
      <c r="M7" s="3"/>
      <c r="N7" s="3"/>
      <c r="O7" s="3"/>
      <c r="P7" s="3"/>
      <c r="Q7" s="3"/>
      <c r="R7" s="3"/>
      <c r="S7" s="3"/>
      <c r="T7" s="3"/>
      <c r="U7" s="3"/>
      <c r="V7" s="3"/>
      <c r="W7" s="3"/>
      <c r="X7" s="3"/>
      <c r="Y7" s="3"/>
      <c r="Z7" s="3"/>
    </row>
    <row r="8" spans="1:26" ht="15.75" customHeight="1" x14ac:dyDescent="0.2">
      <c r="A8" s="3"/>
      <c r="B8" s="16" t="s">
        <v>110</v>
      </c>
      <c r="C8" s="24">
        <v>6864612</v>
      </c>
      <c r="D8" s="24">
        <v>1041</v>
      </c>
      <c r="E8" s="16"/>
      <c r="F8" s="24">
        <v>6291117</v>
      </c>
      <c r="G8" s="24">
        <v>1241</v>
      </c>
      <c r="H8" s="3"/>
      <c r="I8" s="3"/>
      <c r="J8" s="3"/>
      <c r="K8" s="3"/>
      <c r="L8" s="3"/>
      <c r="M8" s="3"/>
      <c r="N8" s="3"/>
      <c r="O8" s="3"/>
      <c r="P8" s="3"/>
      <c r="Q8" s="3"/>
      <c r="R8" s="3"/>
      <c r="S8" s="3"/>
      <c r="T8" s="3"/>
      <c r="U8" s="3"/>
      <c r="V8" s="3"/>
      <c r="W8" s="3"/>
      <c r="X8" s="3"/>
      <c r="Y8" s="3"/>
      <c r="Z8" s="3"/>
    </row>
    <row r="9" spans="1:26" ht="15.75" customHeight="1" x14ac:dyDescent="0.2">
      <c r="A9" s="3"/>
      <c r="B9" s="16" t="s">
        <v>111</v>
      </c>
      <c r="C9" s="24">
        <v>7194697</v>
      </c>
      <c r="D9" s="24">
        <v>1036</v>
      </c>
      <c r="E9" s="16"/>
      <c r="F9" s="24">
        <v>6363388</v>
      </c>
      <c r="G9" s="24">
        <v>1244</v>
      </c>
      <c r="H9" s="3"/>
      <c r="I9" s="3"/>
      <c r="J9" s="3"/>
      <c r="K9" s="3"/>
      <c r="L9" s="3"/>
      <c r="M9" s="3"/>
      <c r="N9" s="3"/>
      <c r="O9" s="3"/>
      <c r="P9" s="3"/>
      <c r="Q9" s="3"/>
      <c r="R9" s="3"/>
      <c r="S9" s="3"/>
      <c r="T9" s="3"/>
      <c r="U9" s="3"/>
      <c r="V9" s="3"/>
      <c r="W9" s="3"/>
      <c r="X9" s="3"/>
      <c r="Y9" s="3"/>
      <c r="Z9" s="3"/>
    </row>
    <row r="10" spans="1:26" ht="15.75" customHeight="1" x14ac:dyDescent="0.2">
      <c r="A10" s="3"/>
      <c r="B10" s="16" t="s">
        <v>112</v>
      </c>
      <c r="C10" s="24">
        <v>7598796</v>
      </c>
      <c r="D10" s="24">
        <v>1091</v>
      </c>
      <c r="E10" s="16"/>
      <c r="F10" s="24">
        <v>6593136</v>
      </c>
      <c r="G10" s="24">
        <v>1237</v>
      </c>
      <c r="H10" s="3"/>
      <c r="I10" s="3"/>
      <c r="J10" s="3"/>
      <c r="K10" s="3"/>
      <c r="L10" s="3"/>
      <c r="M10" s="3"/>
      <c r="N10" s="3"/>
      <c r="O10" s="3"/>
      <c r="P10" s="3"/>
      <c r="Q10" s="3"/>
      <c r="R10" s="3"/>
      <c r="S10" s="3"/>
      <c r="T10" s="3"/>
      <c r="U10" s="3"/>
      <c r="V10" s="3"/>
      <c r="W10" s="3"/>
      <c r="X10" s="3"/>
      <c r="Y10" s="3"/>
      <c r="Z10" s="3"/>
    </row>
    <row r="11" spans="1:26" ht="15.75" customHeight="1" x14ac:dyDescent="0.2">
      <c r="A11" s="3"/>
      <c r="B11" s="16" t="s">
        <v>113</v>
      </c>
      <c r="C11" s="24">
        <v>8148229</v>
      </c>
      <c r="D11" s="24">
        <v>1147</v>
      </c>
      <c r="E11" s="16"/>
      <c r="F11" s="24">
        <v>6826035</v>
      </c>
      <c r="G11" s="24">
        <v>1354</v>
      </c>
      <c r="H11" s="3"/>
      <c r="I11" s="3"/>
      <c r="J11" s="3"/>
      <c r="K11" s="3"/>
      <c r="L11" s="3"/>
      <c r="M11" s="3"/>
      <c r="N11" s="3"/>
      <c r="O11" s="3"/>
      <c r="P11" s="3"/>
      <c r="Q11" s="3"/>
      <c r="R11" s="3"/>
      <c r="S11" s="3"/>
      <c r="T11" s="3"/>
      <c r="U11" s="3"/>
      <c r="V11" s="3"/>
      <c r="W11" s="3"/>
      <c r="X11" s="3"/>
      <c r="Y11" s="3"/>
      <c r="Z11" s="3"/>
    </row>
    <row r="12" spans="1:26" ht="15.75" customHeight="1" x14ac:dyDescent="0.2">
      <c r="A12" s="3"/>
      <c r="B12" s="16" t="s">
        <v>114</v>
      </c>
      <c r="C12" s="24">
        <v>8465757</v>
      </c>
      <c r="D12" s="24">
        <v>1227</v>
      </c>
      <c r="E12" s="16"/>
      <c r="F12" s="24">
        <v>6951379</v>
      </c>
      <c r="G12" s="24">
        <v>1413</v>
      </c>
      <c r="H12" s="3"/>
      <c r="I12" s="3"/>
      <c r="J12" s="3"/>
      <c r="K12" s="3"/>
      <c r="L12" s="3"/>
      <c r="M12" s="3"/>
      <c r="N12" s="3"/>
      <c r="O12" s="3"/>
      <c r="P12" s="3"/>
      <c r="Q12" s="3"/>
      <c r="R12" s="3"/>
      <c r="S12" s="3"/>
      <c r="T12" s="3"/>
      <c r="U12" s="3"/>
      <c r="V12" s="3"/>
      <c r="W12" s="3"/>
      <c r="X12" s="3"/>
      <c r="Y12" s="3"/>
      <c r="Z12" s="3"/>
    </row>
    <row r="13" spans="1:26" ht="15.75" customHeight="1" x14ac:dyDescent="0.2">
      <c r="A13" s="3"/>
      <c r="B13" s="16" t="s">
        <v>115</v>
      </c>
      <c r="C13" s="24">
        <v>8755081</v>
      </c>
      <c r="D13" s="24">
        <v>1263</v>
      </c>
      <c r="E13" s="16"/>
      <c r="F13" s="24">
        <v>7109358</v>
      </c>
      <c r="G13" s="24">
        <v>1460</v>
      </c>
      <c r="H13" s="3"/>
      <c r="I13" s="3"/>
      <c r="J13" s="3"/>
      <c r="K13" s="3"/>
      <c r="L13" s="3"/>
      <c r="M13" s="3"/>
      <c r="N13" s="3"/>
      <c r="O13" s="3"/>
      <c r="P13" s="3"/>
      <c r="Q13" s="3"/>
      <c r="R13" s="3"/>
      <c r="S13" s="3"/>
      <c r="T13" s="3"/>
      <c r="U13" s="3"/>
      <c r="V13" s="3"/>
      <c r="W13" s="3"/>
      <c r="X13" s="3"/>
      <c r="Y13" s="3"/>
      <c r="Z13" s="3"/>
    </row>
    <row r="14" spans="1:26" ht="15.75" customHeight="1" x14ac:dyDescent="0.2">
      <c r="A14" s="3"/>
      <c r="B14" s="16" t="s">
        <v>116</v>
      </c>
      <c r="C14" s="24">
        <v>8946909</v>
      </c>
      <c r="D14" s="24">
        <v>1287</v>
      </c>
      <c r="E14" s="16"/>
      <c r="F14" s="24">
        <v>7049528</v>
      </c>
      <c r="G14" s="24">
        <v>1498</v>
      </c>
      <c r="H14" s="3"/>
      <c r="I14" s="3"/>
      <c r="J14" s="3"/>
      <c r="K14" s="3"/>
      <c r="L14" s="3"/>
      <c r="M14" s="3"/>
      <c r="N14" s="3"/>
      <c r="O14" s="3"/>
      <c r="P14" s="3"/>
      <c r="Q14" s="3"/>
      <c r="R14" s="3"/>
      <c r="S14" s="3"/>
      <c r="T14" s="3"/>
      <c r="U14" s="3"/>
      <c r="V14" s="3"/>
      <c r="W14" s="3"/>
      <c r="X14" s="3"/>
      <c r="Y14" s="3"/>
      <c r="Z14" s="3"/>
    </row>
    <row r="15" spans="1:26" ht="15.75" customHeight="1" x14ac:dyDescent="0.2">
      <c r="A15" s="3"/>
      <c r="B15" s="16" t="s">
        <v>117</v>
      </c>
      <c r="C15" s="24">
        <v>9030530</v>
      </c>
      <c r="D15" s="24">
        <v>1341</v>
      </c>
      <c r="E15" s="24">
        <v>1465</v>
      </c>
      <c r="F15" s="24">
        <v>7327228</v>
      </c>
      <c r="G15" s="24">
        <v>1532</v>
      </c>
      <c r="H15" s="3"/>
      <c r="I15" s="3"/>
      <c r="J15" s="3"/>
      <c r="K15" s="3"/>
      <c r="L15" s="3"/>
      <c r="M15" s="3"/>
      <c r="N15" s="3"/>
      <c r="O15" s="3"/>
      <c r="P15" s="3"/>
      <c r="Q15" s="3"/>
      <c r="R15" s="3"/>
      <c r="S15" s="3"/>
      <c r="T15" s="3"/>
      <c r="U15" s="3"/>
      <c r="V15" s="3"/>
      <c r="W15" s="3"/>
      <c r="X15" s="3"/>
      <c r="Y15" s="3"/>
      <c r="Z15" s="3"/>
    </row>
    <row r="16" spans="1:26" ht="15.75" customHeight="1" x14ac:dyDescent="0.2">
      <c r="A16" s="3"/>
      <c r="B16" s="16" t="s">
        <v>99</v>
      </c>
      <c r="C16" s="24">
        <v>9336918</v>
      </c>
      <c r="D16" s="24">
        <v>1373</v>
      </c>
      <c r="E16" s="24">
        <v>1501</v>
      </c>
      <c r="F16" s="24">
        <v>7112856</v>
      </c>
      <c r="G16" s="24">
        <v>1555</v>
      </c>
      <c r="H16" s="3"/>
      <c r="I16" s="3"/>
      <c r="J16" s="3"/>
      <c r="K16" s="3"/>
      <c r="L16" s="3"/>
      <c r="M16" s="3"/>
      <c r="N16" s="3"/>
      <c r="O16" s="3"/>
      <c r="P16" s="3"/>
      <c r="Q16" s="3"/>
      <c r="R16" s="3"/>
      <c r="S16" s="3"/>
      <c r="T16" s="3"/>
      <c r="U16" s="3"/>
      <c r="V16" s="3"/>
      <c r="W16" s="3"/>
      <c r="X16" s="3"/>
      <c r="Y16" s="3"/>
      <c r="Z16" s="3"/>
    </row>
    <row r="17" spans="1:26" ht="15.75" customHeight="1" x14ac:dyDescent="0.2">
      <c r="A17" s="3"/>
      <c r="B17" s="16" t="s">
        <v>100</v>
      </c>
      <c r="C17" s="24">
        <v>9651505</v>
      </c>
      <c r="D17" s="16"/>
      <c r="E17" s="24">
        <v>1523</v>
      </c>
      <c r="F17" s="24">
        <v>7414368</v>
      </c>
      <c r="G17" s="24">
        <v>1569</v>
      </c>
      <c r="H17" s="3"/>
      <c r="I17" s="3"/>
      <c r="J17" s="3"/>
      <c r="K17" s="3"/>
      <c r="L17" s="3"/>
      <c r="M17" s="3"/>
      <c r="N17" s="3"/>
      <c r="O17" s="3"/>
      <c r="P17" s="3"/>
      <c r="Q17" s="3"/>
      <c r="R17" s="3"/>
      <c r="S17" s="3"/>
      <c r="T17" s="3"/>
      <c r="U17" s="3"/>
      <c r="V17" s="3"/>
      <c r="W17" s="3"/>
      <c r="X17" s="3"/>
      <c r="Y17" s="3"/>
      <c r="Z17" s="3"/>
    </row>
    <row r="18" spans="1:26" ht="15.75" customHeight="1" x14ac:dyDescent="0.2">
      <c r="A18" s="3"/>
      <c r="B18" s="16" t="s">
        <v>101</v>
      </c>
      <c r="C18" s="24">
        <v>9862587</v>
      </c>
      <c r="D18" s="16"/>
      <c r="E18" s="24">
        <v>1590</v>
      </c>
      <c r="F18" s="24">
        <v>7451526</v>
      </c>
      <c r="G18" s="24">
        <v>1577</v>
      </c>
      <c r="H18" s="3"/>
      <c r="I18" s="3"/>
      <c r="J18" s="3"/>
      <c r="K18" s="3"/>
      <c r="L18" s="3"/>
      <c r="M18" s="3"/>
      <c r="N18" s="3"/>
      <c r="O18" s="3"/>
      <c r="P18" s="3"/>
      <c r="Q18" s="3"/>
      <c r="R18" s="3"/>
      <c r="S18" s="3"/>
      <c r="T18" s="3"/>
      <c r="U18" s="3"/>
      <c r="V18" s="3"/>
      <c r="W18" s="3"/>
      <c r="X18" s="3"/>
      <c r="Y18" s="3"/>
      <c r="Z18" s="3"/>
    </row>
    <row r="19" spans="1:26" ht="15.75" customHeight="1" x14ac:dyDescent="0.2">
      <c r="A19" s="3"/>
      <c r="B19" s="16" t="s">
        <v>118</v>
      </c>
      <c r="C19" s="24">
        <v>9862566</v>
      </c>
      <c r="D19" s="16"/>
      <c r="E19" s="24">
        <v>1590</v>
      </c>
      <c r="F19" s="24">
        <v>7450701</v>
      </c>
      <c r="G19" s="24">
        <v>1577</v>
      </c>
      <c r="H19" s="3"/>
      <c r="I19" s="3"/>
      <c r="J19" s="3"/>
      <c r="K19" s="3"/>
      <c r="L19" s="3"/>
      <c r="M19" s="3"/>
      <c r="N19" s="3"/>
      <c r="O19" s="3"/>
      <c r="P19" s="3"/>
      <c r="Q19" s="3"/>
      <c r="R19" s="3"/>
      <c r="S19" s="3"/>
      <c r="T19" s="3"/>
      <c r="U19" s="3"/>
      <c r="V19" s="3"/>
      <c r="W19" s="3"/>
      <c r="X19" s="3"/>
      <c r="Y19" s="3"/>
      <c r="Z19" s="3"/>
    </row>
    <row r="20" spans="1:26" ht="15.75" customHeight="1" x14ac:dyDescent="0.2">
      <c r="A20" s="3"/>
      <c r="B20" s="16" t="s">
        <v>102</v>
      </c>
      <c r="C20" s="24">
        <v>10103760</v>
      </c>
      <c r="D20" s="16"/>
      <c r="E20" s="24">
        <v>1569</v>
      </c>
      <c r="F20" s="24">
        <v>7579909</v>
      </c>
      <c r="G20" s="24">
        <v>1570</v>
      </c>
      <c r="H20" s="3"/>
      <c r="I20" s="3"/>
      <c r="J20" s="3"/>
      <c r="K20" s="3"/>
      <c r="L20" s="3"/>
      <c r="M20" s="3"/>
      <c r="N20" s="3"/>
      <c r="O20" s="3"/>
      <c r="P20" s="3"/>
      <c r="Q20" s="3"/>
      <c r="R20" s="3"/>
      <c r="S20" s="3"/>
      <c r="T20" s="3"/>
      <c r="U20" s="3"/>
      <c r="V20" s="3"/>
      <c r="W20" s="3"/>
      <c r="X20" s="3"/>
      <c r="Y20" s="3"/>
      <c r="Z20" s="3"/>
    </row>
    <row r="21" spans="1:26" ht="15.75" customHeight="1" x14ac:dyDescent="0.2">
      <c r="A21" s="3"/>
      <c r="B21" s="16" t="s">
        <v>103</v>
      </c>
      <c r="C21" s="24">
        <v>10028396</v>
      </c>
      <c r="D21" s="16"/>
      <c r="E21" s="24">
        <v>1641</v>
      </c>
      <c r="F21" s="24">
        <v>7769004</v>
      </c>
      <c r="G21" s="24">
        <v>1599</v>
      </c>
      <c r="H21" s="3"/>
      <c r="I21" s="3"/>
      <c r="J21" s="3"/>
      <c r="K21" s="3"/>
      <c r="L21" s="3"/>
      <c r="M21" s="3"/>
      <c r="N21" s="3"/>
      <c r="O21" s="3"/>
      <c r="P21" s="3"/>
      <c r="Q21" s="3"/>
      <c r="R21" s="3"/>
      <c r="S21" s="3"/>
      <c r="T21" s="3"/>
      <c r="U21" s="3"/>
      <c r="V21" s="3"/>
      <c r="W21" s="3"/>
      <c r="X21" s="3"/>
      <c r="Y21" s="3"/>
      <c r="Z21" s="3"/>
    </row>
    <row r="22" spans="1:26" ht="15.75" customHeight="1" x14ac:dyDescent="0.2">
      <c r="A22" s="3"/>
      <c r="B22" s="16" t="s">
        <v>119</v>
      </c>
      <c r="C22" s="24">
        <v>10285238</v>
      </c>
      <c r="D22" s="25"/>
      <c r="E22" s="24">
        <v>1632</v>
      </c>
      <c r="F22" s="24">
        <v>8012583</v>
      </c>
      <c r="G22" s="24">
        <v>1693</v>
      </c>
      <c r="H22" s="3"/>
      <c r="I22" s="3"/>
      <c r="J22" s="3"/>
      <c r="K22" s="3"/>
      <c r="L22" s="3"/>
      <c r="M22" s="3"/>
      <c r="N22" s="3"/>
      <c r="O22" s="3"/>
      <c r="P22" s="3"/>
      <c r="Q22" s="3"/>
      <c r="R22" s="3"/>
      <c r="S22" s="3"/>
      <c r="T22" s="3"/>
      <c r="U22" s="3"/>
      <c r="V22" s="3"/>
      <c r="W22" s="3"/>
      <c r="X22" s="3"/>
      <c r="Y22" s="3"/>
      <c r="Z22" s="3"/>
    </row>
    <row r="23" spans="1:26" ht="15.75" customHeight="1" x14ac:dyDescent="0.2">
      <c r="A23" s="3"/>
      <c r="B23" s="6" t="s">
        <v>451</v>
      </c>
      <c r="C23" s="26">
        <v>10286530</v>
      </c>
      <c r="D23" s="20"/>
      <c r="E23" s="26">
        <v>1632</v>
      </c>
      <c r="F23" s="26">
        <v>8019603</v>
      </c>
      <c r="G23" s="26">
        <v>1693</v>
      </c>
      <c r="H23" s="3"/>
      <c r="I23" s="3"/>
      <c r="J23" s="3"/>
      <c r="K23" s="3"/>
      <c r="L23" s="3"/>
      <c r="M23" s="3"/>
      <c r="N23" s="3"/>
      <c r="O23" s="3"/>
      <c r="P23" s="3"/>
      <c r="Q23" s="3"/>
      <c r="R23" s="3"/>
      <c r="S23" s="3"/>
      <c r="T23" s="3"/>
      <c r="U23" s="3"/>
      <c r="V23" s="3"/>
      <c r="W23" s="3"/>
      <c r="X23" s="3"/>
      <c r="Y23" s="3"/>
      <c r="Z23" s="3"/>
    </row>
    <row r="24" spans="1:26" ht="15.75" customHeight="1" x14ac:dyDescent="0.2">
      <c r="A24" s="3"/>
      <c r="B24" s="16" t="s">
        <v>120</v>
      </c>
      <c r="C24" s="24">
        <v>10322730</v>
      </c>
      <c r="D24" s="25"/>
      <c r="E24" s="24">
        <v>1901</v>
      </c>
      <c r="F24" s="24">
        <v>8057921</v>
      </c>
      <c r="G24" s="24">
        <v>1852</v>
      </c>
      <c r="H24" s="3"/>
      <c r="I24" s="3"/>
      <c r="J24" s="3"/>
      <c r="K24" s="3"/>
      <c r="L24" s="3"/>
      <c r="M24" s="3"/>
      <c r="N24" s="3"/>
      <c r="O24" s="3"/>
      <c r="P24" s="3"/>
      <c r="Q24" s="3"/>
      <c r="R24" s="3"/>
      <c r="S24" s="3"/>
      <c r="T24" s="3"/>
      <c r="U24" s="3"/>
      <c r="V24" s="3"/>
      <c r="W24" s="3"/>
      <c r="X24" s="3"/>
      <c r="Y24" s="3"/>
      <c r="Z24" s="3"/>
    </row>
    <row r="25" spans="1:26" ht="15.75" customHeight="1" x14ac:dyDescent="0.2">
      <c r="A25" s="3"/>
      <c r="B25" s="6" t="s">
        <v>481</v>
      </c>
      <c r="C25" s="26">
        <v>10322560</v>
      </c>
      <c r="D25" s="20"/>
      <c r="E25" s="26">
        <v>1900</v>
      </c>
      <c r="F25" s="26">
        <v>8044921</v>
      </c>
      <c r="G25" s="26">
        <v>1852</v>
      </c>
      <c r="H25" s="3"/>
      <c r="I25" s="3"/>
      <c r="J25" s="3"/>
      <c r="K25" s="3"/>
      <c r="L25" s="3"/>
      <c r="M25" s="3"/>
      <c r="N25" s="3"/>
      <c r="O25" s="3"/>
      <c r="P25" s="3"/>
      <c r="Q25" s="3"/>
      <c r="R25" s="3"/>
      <c r="S25" s="3"/>
      <c r="T25" s="3"/>
      <c r="U25" s="3"/>
      <c r="V25" s="3"/>
      <c r="W25" s="3"/>
      <c r="X25" s="3"/>
      <c r="Y25" s="3"/>
      <c r="Z25" s="3"/>
    </row>
    <row r="26" spans="1:26" ht="15.75" customHeight="1" x14ac:dyDescent="0.2">
      <c r="A26" s="61"/>
      <c r="B26" s="6" t="s">
        <v>501</v>
      </c>
      <c r="C26" s="163">
        <v>8712001</v>
      </c>
      <c r="D26" s="187"/>
      <c r="E26" s="163">
        <v>2141.9235374284276</v>
      </c>
      <c r="F26" s="163">
        <v>7947453</v>
      </c>
      <c r="G26" s="163">
        <v>1853.3598122568326</v>
      </c>
      <c r="H26" s="61"/>
      <c r="I26" s="61"/>
      <c r="J26" s="61"/>
      <c r="K26" s="61"/>
      <c r="L26" s="61"/>
      <c r="M26" s="61"/>
      <c r="N26" s="61"/>
      <c r="O26" s="61"/>
      <c r="P26" s="61"/>
      <c r="Q26" s="61"/>
      <c r="R26" s="61"/>
      <c r="S26" s="61"/>
      <c r="T26" s="61"/>
      <c r="U26" s="61"/>
      <c r="V26" s="61"/>
      <c r="W26" s="61"/>
      <c r="X26" s="61"/>
      <c r="Y26" s="61"/>
      <c r="Z26" s="61"/>
    </row>
    <row r="27" spans="1:26" ht="15.75" customHeight="1" x14ac:dyDescent="0.2">
      <c r="A27" s="61"/>
      <c r="B27" s="6" t="s">
        <v>480</v>
      </c>
      <c r="C27" s="26">
        <v>6830556</v>
      </c>
      <c r="D27" s="20"/>
      <c r="E27" s="26">
        <v>2542</v>
      </c>
      <c r="F27" s="26">
        <v>6901554</v>
      </c>
      <c r="G27" s="26">
        <v>2627</v>
      </c>
      <c r="H27" s="61"/>
      <c r="I27" s="61"/>
      <c r="J27" s="61"/>
      <c r="K27" s="61"/>
      <c r="L27" s="61"/>
      <c r="M27" s="61"/>
      <c r="N27" s="61"/>
      <c r="O27" s="61"/>
      <c r="P27" s="61"/>
      <c r="Q27" s="61"/>
      <c r="R27" s="61"/>
      <c r="S27" s="61"/>
      <c r="T27" s="61"/>
      <c r="U27" s="61"/>
      <c r="V27" s="61"/>
      <c r="W27" s="61"/>
      <c r="X27" s="61"/>
      <c r="Y27" s="61"/>
      <c r="Z27" s="61"/>
    </row>
    <row r="28" spans="1:26" ht="15.75" customHeight="1" x14ac:dyDescent="0.2">
      <c r="A28" s="3"/>
      <c r="B28" s="6" t="s">
        <v>484</v>
      </c>
      <c r="C28" s="26">
        <v>6828395</v>
      </c>
      <c r="E28" s="26">
        <v>2601</v>
      </c>
      <c r="F28" s="26">
        <v>6907709</v>
      </c>
      <c r="G28" s="26">
        <v>2641</v>
      </c>
      <c r="H28" s="3"/>
      <c r="I28" s="3"/>
      <c r="J28" s="3"/>
      <c r="K28" s="3"/>
      <c r="L28" s="3"/>
      <c r="M28" s="3"/>
      <c r="N28" s="3"/>
      <c r="O28" s="3"/>
      <c r="P28" s="3"/>
      <c r="Q28" s="3"/>
      <c r="R28" s="3"/>
      <c r="S28" s="3"/>
      <c r="T28" s="3"/>
      <c r="U28" s="3"/>
      <c r="V28" s="3"/>
      <c r="W28" s="3"/>
      <c r="X28" s="3"/>
      <c r="Y28" s="3"/>
      <c r="Z28" s="3"/>
    </row>
    <row r="29" spans="1:26" ht="15.75" customHeight="1" x14ac:dyDescent="0.2">
      <c r="A29" s="61"/>
      <c r="B29" s="6" t="s">
        <v>485</v>
      </c>
      <c r="C29" s="26">
        <v>9258555</v>
      </c>
      <c r="D29" s="162"/>
      <c r="E29" s="26">
        <v>2275</v>
      </c>
      <c r="F29" s="26">
        <v>7739036</v>
      </c>
      <c r="G29" s="26">
        <v>2308</v>
      </c>
      <c r="H29" s="61"/>
      <c r="I29" s="61"/>
      <c r="J29" s="61"/>
      <c r="K29" s="61"/>
      <c r="L29" s="61"/>
      <c r="M29" s="61"/>
      <c r="N29" s="61"/>
      <c r="O29" s="61"/>
      <c r="P29" s="61"/>
      <c r="Q29" s="61"/>
      <c r="R29" s="61"/>
      <c r="S29" s="61"/>
      <c r="T29" s="61"/>
      <c r="U29" s="61"/>
      <c r="V29" s="61"/>
      <c r="W29" s="61"/>
      <c r="X29" s="61"/>
      <c r="Y29" s="61"/>
      <c r="Z29" s="61"/>
    </row>
    <row r="30" spans="1:26" ht="15.75" customHeight="1" x14ac:dyDescent="0.2">
      <c r="A30" s="61"/>
      <c r="B30" s="6" t="s">
        <v>500</v>
      </c>
      <c r="C30" s="26">
        <v>7811654</v>
      </c>
      <c r="D30" s="162"/>
      <c r="E30" s="26">
        <v>2583.5181640149449</v>
      </c>
      <c r="F30" s="26">
        <v>7649308</v>
      </c>
      <c r="G30" s="26">
        <v>2306.5550504699249</v>
      </c>
      <c r="H30" s="61"/>
      <c r="I30" s="61"/>
      <c r="J30" s="61"/>
      <c r="K30" s="61"/>
      <c r="L30" s="61"/>
      <c r="M30" s="61"/>
      <c r="N30" s="61"/>
      <c r="O30" s="61"/>
      <c r="P30" s="61"/>
      <c r="Q30" s="61"/>
      <c r="R30" s="61"/>
      <c r="S30" s="61"/>
      <c r="T30" s="61"/>
      <c r="U30" s="61"/>
      <c r="V30" s="61"/>
      <c r="W30" s="61"/>
      <c r="X30" s="61"/>
      <c r="Y30" s="61"/>
      <c r="Z30" s="61"/>
    </row>
    <row r="31" spans="1:26" ht="15.75" customHeight="1" x14ac:dyDescent="0.2">
      <c r="A31" s="61"/>
      <c r="B31" s="6" t="s">
        <v>507</v>
      </c>
      <c r="C31" s="26">
        <v>8509067</v>
      </c>
      <c r="D31" s="162"/>
      <c r="E31" s="26">
        <v>2765.3607616440204</v>
      </c>
      <c r="F31" s="26">
        <v>7557654</v>
      </c>
      <c r="G31" s="26">
        <v>2522.9760452119135</v>
      </c>
      <c r="H31" s="61"/>
      <c r="I31" s="61"/>
      <c r="J31" s="61"/>
      <c r="K31" s="61"/>
      <c r="L31" s="61"/>
      <c r="M31" s="61"/>
      <c r="N31" s="61"/>
      <c r="O31" s="61"/>
      <c r="P31" s="61"/>
      <c r="Q31" s="61"/>
      <c r="R31" s="61"/>
      <c r="S31" s="61"/>
      <c r="T31" s="61"/>
      <c r="U31" s="61"/>
      <c r="V31" s="61"/>
      <c r="W31" s="61"/>
      <c r="X31" s="61"/>
      <c r="Y31" s="61"/>
      <c r="Z31" s="61"/>
    </row>
    <row r="32" spans="1:26" ht="15.75" customHeight="1" x14ac:dyDescent="0.2">
      <c r="A32" s="3"/>
      <c r="B32" s="10"/>
      <c r="C32" s="23"/>
      <c r="D32" s="29"/>
      <c r="E32" s="23"/>
      <c r="F32" s="23"/>
      <c r="G32" s="23"/>
      <c r="H32" s="3"/>
      <c r="I32" s="3"/>
      <c r="J32" s="3"/>
      <c r="K32" s="3"/>
      <c r="L32" s="3"/>
      <c r="M32" s="3"/>
      <c r="N32" s="3"/>
      <c r="O32" s="3"/>
      <c r="P32" s="3"/>
      <c r="Q32" s="3"/>
      <c r="R32" s="3"/>
      <c r="S32" s="3"/>
      <c r="T32" s="3"/>
      <c r="U32" s="3"/>
      <c r="V32" s="3"/>
      <c r="W32" s="3"/>
      <c r="X32" s="3"/>
      <c r="Y32" s="3"/>
      <c r="Z32" s="3"/>
    </row>
    <row r="33" spans="1:26" ht="36" customHeight="1" x14ac:dyDescent="0.2">
      <c r="A33" s="3"/>
      <c r="B33" s="235" t="s">
        <v>452</v>
      </c>
      <c r="C33" s="233"/>
      <c r="D33" s="233"/>
      <c r="E33" s="233"/>
      <c r="F33" s="233"/>
      <c r="G33" s="233"/>
      <c r="H33" s="233"/>
      <c r="I33" s="233"/>
      <c r="J33" s="234"/>
      <c r="K33" s="3"/>
      <c r="L33" s="3"/>
      <c r="M33" s="3"/>
      <c r="N33" s="3"/>
      <c r="O33" s="3"/>
      <c r="P33" s="3"/>
      <c r="Q33" s="3"/>
      <c r="R33" s="3"/>
      <c r="S33" s="3"/>
      <c r="T33" s="3"/>
      <c r="U33" s="3"/>
      <c r="V33" s="3"/>
      <c r="W33" s="3"/>
      <c r="X33" s="3"/>
      <c r="Y33" s="3"/>
      <c r="Z33" s="3"/>
    </row>
    <row r="34" spans="1:26" ht="33.75" customHeight="1" x14ac:dyDescent="0.2">
      <c r="A34" s="3"/>
      <c r="B34" s="235" t="s">
        <v>453</v>
      </c>
      <c r="C34" s="233"/>
      <c r="D34" s="233"/>
      <c r="E34" s="233"/>
      <c r="F34" s="233"/>
      <c r="G34" s="233"/>
      <c r="H34" s="233"/>
      <c r="I34" s="233"/>
      <c r="J34" s="234"/>
      <c r="K34" s="3"/>
      <c r="L34" s="3"/>
      <c r="M34" s="3"/>
      <c r="N34" s="3"/>
      <c r="O34" s="3"/>
      <c r="P34" s="3"/>
      <c r="Q34" s="3"/>
      <c r="R34" s="3"/>
      <c r="S34" s="3"/>
      <c r="T34" s="3"/>
      <c r="U34" s="3"/>
      <c r="V34" s="3"/>
      <c r="W34" s="3"/>
      <c r="X34" s="3"/>
      <c r="Y34" s="3"/>
      <c r="Z34" s="3"/>
    </row>
    <row r="35" spans="1:26" ht="35.25" customHeight="1" x14ac:dyDescent="0.2">
      <c r="A35" s="3"/>
      <c r="B35" s="235" t="s">
        <v>454</v>
      </c>
      <c r="C35" s="233"/>
      <c r="D35" s="233"/>
      <c r="E35" s="233"/>
      <c r="F35" s="233"/>
      <c r="G35" s="233"/>
      <c r="H35" s="233"/>
      <c r="I35" s="233"/>
      <c r="J35" s="234"/>
      <c r="K35" s="3"/>
      <c r="L35" s="3"/>
      <c r="M35" s="3"/>
      <c r="N35" s="3"/>
      <c r="O35" s="3"/>
      <c r="P35" s="3"/>
      <c r="Q35" s="3"/>
      <c r="R35" s="3"/>
      <c r="S35" s="3"/>
      <c r="T35" s="3"/>
      <c r="U35" s="3"/>
      <c r="V35" s="3"/>
      <c r="W35" s="3"/>
      <c r="X35" s="3"/>
      <c r="Y35" s="3"/>
      <c r="Z35" s="3"/>
    </row>
    <row r="36" spans="1:26" ht="24.75" customHeight="1" x14ac:dyDescent="0.2">
      <c r="A36" s="3"/>
      <c r="B36" s="235" t="s">
        <v>482</v>
      </c>
      <c r="C36" s="233"/>
      <c r="D36" s="233"/>
      <c r="E36" s="233"/>
      <c r="F36" s="233"/>
      <c r="G36" s="233"/>
      <c r="H36" s="233"/>
      <c r="I36" s="233"/>
      <c r="J36" s="234"/>
      <c r="K36" s="3"/>
      <c r="L36" s="3"/>
      <c r="M36" s="3"/>
      <c r="N36" s="3"/>
      <c r="O36" s="3"/>
      <c r="P36" s="3"/>
      <c r="Q36" s="3"/>
      <c r="R36" s="3"/>
      <c r="S36" s="3"/>
      <c r="T36" s="3"/>
      <c r="U36" s="3"/>
      <c r="V36" s="3"/>
      <c r="W36" s="3"/>
      <c r="X36" s="3"/>
      <c r="Y36" s="3"/>
      <c r="Z36" s="3"/>
    </row>
    <row r="37" spans="1:26" ht="24" customHeight="1" x14ac:dyDescent="0.2">
      <c r="A37" s="3"/>
      <c r="B37" s="235" t="s">
        <v>483</v>
      </c>
      <c r="C37" s="233"/>
      <c r="D37" s="233"/>
      <c r="E37" s="233"/>
      <c r="F37" s="233"/>
      <c r="G37" s="233"/>
      <c r="H37" s="233"/>
      <c r="I37" s="233"/>
      <c r="J37" s="234"/>
      <c r="K37" s="3"/>
      <c r="L37" s="3"/>
      <c r="M37" s="3"/>
      <c r="N37" s="3"/>
      <c r="O37" s="3"/>
      <c r="P37" s="3"/>
      <c r="Q37" s="3"/>
      <c r="R37" s="3"/>
      <c r="S37" s="3"/>
      <c r="T37" s="3"/>
      <c r="U37" s="3"/>
      <c r="V37" s="3"/>
      <c r="W37" s="3"/>
      <c r="X37" s="3"/>
      <c r="Y37" s="3"/>
      <c r="Z37" s="3"/>
    </row>
    <row r="38" spans="1:26" ht="66" customHeight="1" x14ac:dyDescent="0.2">
      <c r="A38" s="3"/>
      <c r="B38" s="251" t="s">
        <v>504</v>
      </c>
      <c r="C38" s="252"/>
      <c r="D38" s="252"/>
      <c r="E38" s="252"/>
      <c r="F38" s="252"/>
      <c r="G38" s="252"/>
      <c r="H38" s="252"/>
      <c r="I38" s="3"/>
      <c r="J38" s="3"/>
      <c r="K38" s="3"/>
      <c r="L38" s="3"/>
      <c r="M38" s="3"/>
      <c r="N38" s="3"/>
      <c r="O38" s="3"/>
      <c r="P38" s="3"/>
      <c r="Q38" s="3"/>
      <c r="R38" s="3"/>
      <c r="S38" s="3"/>
      <c r="T38" s="3"/>
      <c r="U38" s="3"/>
      <c r="V38" s="3"/>
      <c r="W38" s="3"/>
      <c r="X38" s="3"/>
      <c r="Y38" s="3"/>
      <c r="Z38" s="3"/>
    </row>
    <row r="39" spans="1:26" ht="15.75" customHeight="1" x14ac:dyDescent="0.2">
      <c r="A39" s="3"/>
      <c r="B39" s="89" t="s">
        <v>413</v>
      </c>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147" t="s">
        <v>468</v>
      </c>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5.75" customHeight="1"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5.75" customHeight="1"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row r="1005" spans="1:26" ht="15.75" customHeight="1" x14ac:dyDescent="0.2">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row>
  </sheetData>
  <mergeCells count="10">
    <mergeCell ref="B38:H38"/>
    <mergeCell ref="B37:J37"/>
    <mergeCell ref="B34:J34"/>
    <mergeCell ref="B35:J35"/>
    <mergeCell ref="B36:J36"/>
    <mergeCell ref="B5:B6"/>
    <mergeCell ref="C5:E5"/>
    <mergeCell ref="F5:G5"/>
    <mergeCell ref="D6:E6"/>
    <mergeCell ref="B33:J33"/>
  </mergeCells>
  <hyperlinks>
    <hyperlink ref="B40" r:id="rId1" xr:uid="{00000000-0004-0000-0700-000000000000}"/>
  </hyperlinks>
  <pageMargins left="0.7" right="0.7" top="0.75" bottom="0.75" header="0" footer="0"/>
  <pageSetup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3864"/>
  </sheetPr>
  <dimension ref="A1:DX1005"/>
  <sheetViews>
    <sheetView topLeftCell="A15" zoomScale="85" zoomScaleNormal="85" workbookViewId="0">
      <selection activeCell="F25" sqref="F25"/>
    </sheetView>
  </sheetViews>
  <sheetFormatPr baseColWidth="10" defaultColWidth="14.5" defaultRowHeight="15" customHeight="1" x14ac:dyDescent="0.2"/>
  <cols>
    <col min="1" max="1" width="22.33203125" customWidth="1"/>
    <col min="2" max="2" width="14" customWidth="1"/>
    <col min="3" max="6" width="15.83203125" customWidth="1"/>
    <col min="7" max="8" width="9.1640625" customWidth="1"/>
    <col min="9" max="26" width="8.6640625" customWidth="1"/>
    <col min="27" max="128" width="14.5" style="60"/>
  </cols>
  <sheetData>
    <row r="1" spans="1:26" ht="49.5" customHeight="1" x14ac:dyDescent="0.2">
      <c r="A1" s="21" t="s">
        <v>92</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3"/>
      <c r="B2" s="30"/>
      <c r="C2" s="1"/>
      <c r="D2" s="1"/>
      <c r="E2" s="1"/>
      <c r="F2" s="1"/>
      <c r="G2" s="1"/>
      <c r="H2" s="1"/>
      <c r="I2" s="1"/>
      <c r="J2" s="1"/>
      <c r="K2" s="1"/>
      <c r="L2" s="1"/>
      <c r="M2" s="1"/>
      <c r="N2" s="1"/>
      <c r="O2" s="1"/>
      <c r="P2" s="1"/>
      <c r="Q2" s="1"/>
      <c r="R2" s="1"/>
      <c r="S2" s="1"/>
      <c r="T2" s="1"/>
      <c r="U2" s="1"/>
      <c r="V2" s="1"/>
      <c r="W2" s="1"/>
      <c r="X2" s="1"/>
      <c r="Y2" s="1"/>
      <c r="Z2" s="1"/>
    </row>
    <row r="3" spans="1:26" ht="15.75" customHeight="1" x14ac:dyDescent="0.2">
      <c r="A3" s="3"/>
      <c r="B3" s="4" t="s">
        <v>12</v>
      </c>
      <c r="C3" s="3"/>
      <c r="D3" s="3"/>
      <c r="E3" s="3"/>
      <c r="F3" s="3"/>
      <c r="G3" s="3"/>
      <c r="H3" s="3"/>
      <c r="I3" s="1"/>
      <c r="J3" s="1"/>
      <c r="K3" s="1"/>
      <c r="L3" s="1"/>
      <c r="M3" s="1"/>
      <c r="N3" s="1"/>
      <c r="O3" s="1"/>
      <c r="P3" s="1"/>
      <c r="Q3" s="1"/>
      <c r="R3" s="1"/>
      <c r="S3" s="1"/>
      <c r="T3" s="1"/>
      <c r="U3" s="1"/>
      <c r="V3" s="1"/>
      <c r="W3" s="1"/>
      <c r="X3" s="1"/>
      <c r="Y3" s="1"/>
      <c r="Z3" s="1"/>
    </row>
    <row r="4" spans="1:26" ht="21.75" customHeight="1" x14ac:dyDescent="0.2">
      <c r="A4" s="3"/>
      <c r="B4" s="245" t="s">
        <v>93</v>
      </c>
      <c r="C4" s="240" t="s">
        <v>105</v>
      </c>
      <c r="D4" s="253"/>
      <c r="E4" s="240" t="s">
        <v>106</v>
      </c>
      <c r="F4" s="253"/>
      <c r="G4" s="3"/>
      <c r="H4" s="3"/>
      <c r="I4" s="1"/>
      <c r="J4" s="1"/>
      <c r="K4" s="1"/>
      <c r="L4" s="1"/>
      <c r="M4" s="1"/>
      <c r="N4" s="1"/>
      <c r="O4" s="1"/>
      <c r="P4" s="1"/>
      <c r="Q4" s="1"/>
      <c r="R4" s="1"/>
      <c r="S4" s="1"/>
      <c r="T4" s="1"/>
      <c r="U4" s="1"/>
      <c r="V4" s="1"/>
      <c r="W4" s="1"/>
      <c r="X4" s="1"/>
      <c r="Y4" s="1"/>
      <c r="Z4" s="1"/>
    </row>
    <row r="5" spans="1:26" ht="22.5" customHeight="1" x14ac:dyDescent="0.2">
      <c r="A5" s="3"/>
      <c r="B5" s="246"/>
      <c r="C5" s="25" t="s">
        <v>107</v>
      </c>
      <c r="D5" s="25" t="s">
        <v>108</v>
      </c>
      <c r="E5" s="25" t="s">
        <v>107</v>
      </c>
      <c r="F5" s="25" t="s">
        <v>108</v>
      </c>
      <c r="G5" s="3"/>
      <c r="H5" s="3"/>
      <c r="I5" s="1"/>
      <c r="J5" s="1"/>
      <c r="K5" s="1"/>
      <c r="L5" s="1"/>
      <c r="M5" s="1"/>
      <c r="N5" s="1"/>
      <c r="O5" s="1"/>
      <c r="P5" s="1"/>
      <c r="Q5" s="1"/>
      <c r="R5" s="1"/>
      <c r="S5" s="1"/>
      <c r="T5" s="1"/>
      <c r="U5" s="1"/>
      <c r="V5" s="1"/>
      <c r="W5" s="1"/>
      <c r="X5" s="1"/>
      <c r="Y5" s="1"/>
      <c r="Z5" s="1"/>
    </row>
    <row r="6" spans="1:26" ht="15.75" customHeight="1" x14ac:dyDescent="0.2">
      <c r="A6" s="3"/>
      <c r="B6" s="6" t="s">
        <v>109</v>
      </c>
      <c r="C6" s="26">
        <v>45624</v>
      </c>
      <c r="D6" s="20">
        <v>689</v>
      </c>
      <c r="E6" s="26">
        <v>123983</v>
      </c>
      <c r="F6" s="26">
        <v>1012</v>
      </c>
      <c r="G6" s="3"/>
      <c r="H6" s="3"/>
      <c r="I6" s="1"/>
      <c r="J6" s="1"/>
      <c r="K6" s="1"/>
      <c r="L6" s="1"/>
      <c r="M6" s="1"/>
      <c r="N6" s="1"/>
      <c r="O6" s="1"/>
      <c r="P6" s="1"/>
      <c r="Q6" s="1"/>
      <c r="R6" s="1"/>
      <c r="S6" s="1"/>
      <c r="T6" s="1"/>
      <c r="U6" s="1"/>
      <c r="V6" s="1"/>
      <c r="W6" s="1"/>
      <c r="X6" s="1"/>
      <c r="Y6" s="1"/>
      <c r="Z6" s="1"/>
    </row>
    <row r="7" spans="1:26" ht="15.75" customHeight="1" x14ac:dyDescent="0.2">
      <c r="A7" s="3"/>
      <c r="B7" s="16" t="s">
        <v>110</v>
      </c>
      <c r="C7" s="24">
        <v>41439</v>
      </c>
      <c r="D7" s="25">
        <v>673</v>
      </c>
      <c r="E7" s="24">
        <v>120203</v>
      </c>
      <c r="F7" s="24">
        <v>1012</v>
      </c>
      <c r="G7" s="3"/>
      <c r="H7" s="3"/>
      <c r="I7" s="1"/>
      <c r="J7" s="1"/>
      <c r="K7" s="1"/>
      <c r="L7" s="1"/>
      <c r="M7" s="1"/>
      <c r="N7" s="1"/>
      <c r="O7" s="1"/>
      <c r="P7" s="1"/>
      <c r="Q7" s="1"/>
      <c r="R7" s="1"/>
      <c r="S7" s="1"/>
      <c r="T7" s="1"/>
      <c r="U7" s="1"/>
      <c r="V7" s="1"/>
      <c r="W7" s="1"/>
      <c r="X7" s="1"/>
      <c r="Y7" s="1"/>
      <c r="Z7" s="1"/>
    </row>
    <row r="8" spans="1:26" ht="15.75" customHeight="1" x14ac:dyDescent="0.2">
      <c r="A8" s="3"/>
      <c r="B8" s="6" t="s">
        <v>111</v>
      </c>
      <c r="C8" s="26">
        <v>38408</v>
      </c>
      <c r="D8" s="20">
        <v>656</v>
      </c>
      <c r="E8" s="26">
        <v>115560</v>
      </c>
      <c r="F8" s="26">
        <v>1012</v>
      </c>
      <c r="G8" s="3"/>
      <c r="H8" s="3"/>
      <c r="I8" s="1"/>
      <c r="J8" s="1"/>
      <c r="K8" s="1"/>
      <c r="L8" s="1"/>
      <c r="M8" s="1"/>
      <c r="N8" s="1"/>
      <c r="O8" s="1"/>
      <c r="P8" s="1"/>
      <c r="Q8" s="1"/>
      <c r="R8" s="1"/>
      <c r="S8" s="1"/>
      <c r="T8" s="1"/>
      <c r="U8" s="1"/>
      <c r="V8" s="1"/>
      <c r="W8" s="1"/>
      <c r="X8" s="1"/>
      <c r="Y8" s="1"/>
      <c r="Z8" s="1"/>
    </row>
    <row r="9" spans="1:26" ht="15.75" customHeight="1" x14ac:dyDescent="0.2">
      <c r="A9" s="3"/>
      <c r="B9" s="10" t="s">
        <v>112</v>
      </c>
      <c r="C9" s="23">
        <v>33993</v>
      </c>
      <c r="D9" s="23">
        <v>1141</v>
      </c>
      <c r="E9" s="23">
        <v>112475</v>
      </c>
      <c r="F9" s="23">
        <v>1364</v>
      </c>
      <c r="G9" s="3"/>
      <c r="H9" s="3"/>
      <c r="I9" s="1"/>
      <c r="J9" s="1"/>
      <c r="K9" s="1"/>
      <c r="L9" s="1"/>
      <c r="M9" s="1"/>
      <c r="N9" s="1"/>
      <c r="O9" s="1"/>
      <c r="P9" s="1"/>
      <c r="Q9" s="1"/>
      <c r="R9" s="1"/>
      <c r="S9" s="1"/>
      <c r="T9" s="1"/>
      <c r="U9" s="1"/>
      <c r="V9" s="1"/>
      <c r="W9" s="1"/>
      <c r="X9" s="1"/>
      <c r="Y9" s="1"/>
      <c r="Z9" s="1"/>
    </row>
    <row r="10" spans="1:26" ht="15.75" customHeight="1" x14ac:dyDescent="0.2">
      <c r="A10" s="3"/>
      <c r="B10" s="6" t="s">
        <v>113</v>
      </c>
      <c r="C10" s="26">
        <v>25792</v>
      </c>
      <c r="D10" s="26">
        <v>1133</v>
      </c>
      <c r="E10" s="26">
        <v>109636</v>
      </c>
      <c r="F10" s="26">
        <v>1319</v>
      </c>
      <c r="G10" s="3"/>
      <c r="H10" s="3"/>
      <c r="I10" s="1"/>
      <c r="J10" s="1"/>
      <c r="K10" s="1"/>
      <c r="L10" s="1"/>
      <c r="M10" s="1"/>
      <c r="N10" s="1"/>
      <c r="O10" s="1"/>
      <c r="P10" s="1"/>
      <c r="Q10" s="1"/>
      <c r="R10" s="1"/>
      <c r="S10" s="1"/>
      <c r="T10" s="1"/>
      <c r="U10" s="1"/>
      <c r="V10" s="1"/>
      <c r="W10" s="1"/>
      <c r="X10" s="1"/>
      <c r="Y10" s="1"/>
      <c r="Z10" s="1"/>
    </row>
    <row r="11" spans="1:26" ht="15.75" customHeight="1" x14ac:dyDescent="0.2">
      <c r="A11" s="3"/>
      <c r="B11" s="10" t="s">
        <v>114</v>
      </c>
      <c r="C11" s="23">
        <v>28143</v>
      </c>
      <c r="D11" s="23">
        <v>1195</v>
      </c>
      <c r="E11" s="23">
        <v>121610</v>
      </c>
      <c r="F11" s="23">
        <v>1365</v>
      </c>
      <c r="G11" s="3"/>
      <c r="H11" s="3"/>
      <c r="I11" s="1"/>
      <c r="J11" s="1"/>
      <c r="K11" s="1"/>
      <c r="L11" s="1"/>
      <c r="M11" s="1"/>
      <c r="N11" s="1"/>
      <c r="O11" s="1"/>
      <c r="P11" s="1"/>
      <c r="Q11" s="1"/>
      <c r="R11" s="1"/>
      <c r="S11" s="1"/>
      <c r="T11" s="1"/>
      <c r="U11" s="1"/>
      <c r="V11" s="1"/>
      <c r="W11" s="1"/>
      <c r="X11" s="1"/>
      <c r="Y11" s="1"/>
      <c r="Z11" s="1"/>
    </row>
    <row r="12" spans="1:26" ht="15.75" customHeight="1" x14ac:dyDescent="0.2">
      <c r="A12" s="3"/>
      <c r="B12" s="6" t="s">
        <v>115</v>
      </c>
      <c r="C12" s="26">
        <v>30714</v>
      </c>
      <c r="D12" s="26">
        <v>1297</v>
      </c>
      <c r="E12" s="26">
        <v>125823</v>
      </c>
      <c r="F12" s="26">
        <v>1445</v>
      </c>
      <c r="G12" s="3"/>
      <c r="H12" s="3"/>
      <c r="I12" s="1"/>
      <c r="J12" s="1"/>
      <c r="K12" s="1"/>
      <c r="L12" s="1"/>
      <c r="M12" s="1"/>
      <c r="N12" s="1"/>
      <c r="O12" s="1"/>
      <c r="P12" s="1"/>
      <c r="Q12" s="1"/>
      <c r="R12" s="1"/>
      <c r="S12" s="1"/>
      <c r="T12" s="1"/>
      <c r="U12" s="1"/>
      <c r="V12" s="1"/>
      <c r="W12" s="1"/>
      <c r="X12" s="1"/>
      <c r="Y12" s="1"/>
      <c r="Z12" s="1"/>
    </row>
    <row r="13" spans="1:26" ht="15.75" customHeight="1" x14ac:dyDescent="0.2">
      <c r="A13" s="3"/>
      <c r="B13" s="10" t="s">
        <v>116</v>
      </c>
      <c r="C13" s="23">
        <v>31142</v>
      </c>
      <c r="D13" s="23">
        <v>1318</v>
      </c>
      <c r="E13" s="23">
        <v>135315</v>
      </c>
      <c r="F13" s="23">
        <v>1318</v>
      </c>
      <c r="G13" s="3"/>
      <c r="H13" s="3"/>
      <c r="I13" s="1"/>
      <c r="J13" s="1"/>
      <c r="K13" s="1"/>
      <c r="L13" s="1"/>
      <c r="M13" s="1"/>
      <c r="N13" s="1"/>
      <c r="O13" s="1"/>
      <c r="P13" s="1"/>
      <c r="Q13" s="1"/>
      <c r="R13" s="1"/>
      <c r="S13" s="1"/>
      <c r="T13" s="1"/>
      <c r="U13" s="1"/>
      <c r="V13" s="1"/>
      <c r="W13" s="1"/>
      <c r="X13" s="1"/>
      <c r="Y13" s="1"/>
      <c r="Z13" s="1"/>
    </row>
    <row r="14" spans="1:26" ht="15.75" customHeight="1" x14ac:dyDescent="0.2">
      <c r="A14" s="3"/>
      <c r="B14" s="6" t="s">
        <v>98</v>
      </c>
      <c r="C14" s="26">
        <v>31078</v>
      </c>
      <c r="D14" s="26">
        <v>1358</v>
      </c>
      <c r="E14" s="26">
        <v>145787</v>
      </c>
      <c r="F14" s="26">
        <v>1358</v>
      </c>
      <c r="G14" s="3"/>
      <c r="H14" s="3"/>
      <c r="I14" s="1"/>
      <c r="J14" s="1"/>
      <c r="K14" s="1"/>
      <c r="L14" s="1"/>
      <c r="M14" s="1"/>
      <c r="N14" s="1"/>
      <c r="O14" s="1"/>
      <c r="P14" s="1"/>
      <c r="Q14" s="1"/>
      <c r="R14" s="1"/>
      <c r="S14" s="1"/>
      <c r="T14" s="1"/>
      <c r="U14" s="1"/>
      <c r="V14" s="1"/>
      <c r="W14" s="1"/>
      <c r="X14" s="1"/>
      <c r="Y14" s="1"/>
      <c r="Z14" s="1"/>
    </row>
    <row r="15" spans="1:26" ht="15.75" customHeight="1" x14ac:dyDescent="0.2">
      <c r="A15" s="3"/>
      <c r="B15" s="10" t="s">
        <v>99</v>
      </c>
      <c r="C15" s="23">
        <v>25438</v>
      </c>
      <c r="D15" s="23">
        <v>1368</v>
      </c>
      <c r="E15" s="23">
        <v>136916</v>
      </c>
      <c r="F15" s="23">
        <v>1385</v>
      </c>
      <c r="G15" s="3"/>
      <c r="H15" s="3"/>
      <c r="I15" s="1"/>
      <c r="J15" s="1"/>
      <c r="K15" s="1"/>
      <c r="L15" s="1"/>
      <c r="M15" s="1"/>
      <c r="N15" s="1"/>
      <c r="O15" s="1"/>
      <c r="P15" s="1"/>
      <c r="Q15" s="1"/>
      <c r="R15" s="1"/>
      <c r="S15" s="1"/>
      <c r="T15" s="1"/>
      <c r="U15" s="1"/>
      <c r="V15" s="1"/>
      <c r="W15" s="1"/>
      <c r="X15" s="1"/>
      <c r="Y15" s="1"/>
      <c r="Z15" s="1"/>
    </row>
    <row r="16" spans="1:26" ht="15.75" customHeight="1" x14ac:dyDescent="0.2">
      <c r="A16" s="3"/>
      <c r="B16" s="6" t="s">
        <v>100</v>
      </c>
      <c r="C16" s="26">
        <v>24757</v>
      </c>
      <c r="D16" s="26">
        <v>1384</v>
      </c>
      <c r="E16" s="26">
        <v>131029</v>
      </c>
      <c r="F16" s="26">
        <v>1401</v>
      </c>
      <c r="G16" s="3"/>
      <c r="H16" s="3"/>
      <c r="I16" s="1"/>
      <c r="J16" s="1"/>
      <c r="K16" s="1"/>
      <c r="L16" s="1"/>
      <c r="M16" s="1"/>
      <c r="N16" s="1"/>
      <c r="O16" s="1"/>
      <c r="P16" s="1"/>
      <c r="Q16" s="1"/>
      <c r="R16" s="1"/>
      <c r="S16" s="1"/>
      <c r="T16" s="1"/>
      <c r="U16" s="1"/>
      <c r="V16" s="1"/>
      <c r="W16" s="1"/>
      <c r="X16" s="1"/>
      <c r="Y16" s="1"/>
      <c r="Z16" s="1"/>
    </row>
    <row r="17" spans="1:26" ht="15.75" customHeight="1" x14ac:dyDescent="0.2">
      <c r="A17" s="3"/>
      <c r="B17" s="10" t="s">
        <v>101</v>
      </c>
      <c r="C17" s="23">
        <v>20478</v>
      </c>
      <c r="D17" s="23">
        <v>1396</v>
      </c>
      <c r="E17" s="23">
        <v>126899</v>
      </c>
      <c r="F17" s="23">
        <v>1417</v>
      </c>
      <c r="G17" s="3"/>
      <c r="H17" s="3"/>
      <c r="I17" s="1"/>
      <c r="J17" s="1"/>
      <c r="K17" s="1"/>
      <c r="L17" s="1"/>
      <c r="M17" s="1"/>
      <c r="N17" s="1"/>
      <c r="O17" s="1"/>
      <c r="P17" s="1"/>
      <c r="Q17" s="1"/>
      <c r="R17" s="1"/>
      <c r="S17" s="1"/>
      <c r="T17" s="1"/>
      <c r="U17" s="1"/>
      <c r="V17" s="1"/>
      <c r="W17" s="1"/>
      <c r="X17" s="1"/>
      <c r="Y17" s="1"/>
      <c r="Z17" s="1"/>
    </row>
    <row r="18" spans="1:26" ht="15.75" customHeight="1" x14ac:dyDescent="0.2">
      <c r="A18" s="3"/>
      <c r="B18" s="6" t="s">
        <v>338</v>
      </c>
      <c r="C18" s="26">
        <v>20483</v>
      </c>
      <c r="D18" s="26">
        <v>1396</v>
      </c>
      <c r="E18" s="26">
        <v>126867</v>
      </c>
      <c r="F18" s="26">
        <v>1417</v>
      </c>
      <c r="G18" s="3"/>
      <c r="H18" s="3"/>
      <c r="I18" s="1"/>
      <c r="J18" s="1"/>
      <c r="K18" s="1"/>
      <c r="L18" s="1"/>
      <c r="M18" s="1"/>
      <c r="N18" s="1"/>
      <c r="O18" s="1"/>
      <c r="P18" s="1"/>
      <c r="Q18" s="1"/>
      <c r="R18" s="1"/>
      <c r="S18" s="1"/>
      <c r="T18" s="1"/>
      <c r="U18" s="1"/>
      <c r="V18" s="1"/>
      <c r="W18" s="1"/>
      <c r="X18" s="1"/>
      <c r="Y18" s="1"/>
      <c r="Z18" s="1"/>
    </row>
    <row r="19" spans="1:26" ht="15.75" customHeight="1" x14ac:dyDescent="0.2">
      <c r="A19" s="3"/>
      <c r="B19" s="10" t="s">
        <v>102</v>
      </c>
      <c r="C19" s="23">
        <v>19933</v>
      </c>
      <c r="D19" s="23">
        <v>1450</v>
      </c>
      <c r="E19" s="23">
        <v>114956</v>
      </c>
      <c r="F19" s="23">
        <v>1472</v>
      </c>
      <c r="G19" s="3"/>
      <c r="H19" s="3"/>
      <c r="I19" s="1"/>
      <c r="J19" s="1"/>
      <c r="K19" s="1"/>
      <c r="L19" s="1"/>
      <c r="M19" s="1"/>
      <c r="N19" s="1"/>
      <c r="O19" s="1"/>
      <c r="P19" s="1"/>
      <c r="Q19" s="1"/>
      <c r="R19" s="1"/>
      <c r="S19" s="1"/>
      <c r="T19" s="1"/>
      <c r="U19" s="1"/>
      <c r="V19" s="1"/>
      <c r="W19" s="1"/>
      <c r="X19" s="1"/>
      <c r="Y19" s="1"/>
      <c r="Z19" s="1"/>
    </row>
    <row r="20" spans="1:26" ht="15.75" customHeight="1" x14ac:dyDescent="0.2">
      <c r="A20" s="3"/>
      <c r="B20" s="6" t="s">
        <v>103</v>
      </c>
      <c r="C20" s="26">
        <v>19573</v>
      </c>
      <c r="D20" s="26">
        <v>1440</v>
      </c>
      <c r="E20" s="26">
        <v>113834</v>
      </c>
      <c r="F20" s="26">
        <v>1461</v>
      </c>
      <c r="G20" s="3"/>
      <c r="H20" s="3"/>
      <c r="I20" s="1"/>
      <c r="J20" s="1"/>
      <c r="K20" s="1"/>
      <c r="L20" s="1"/>
      <c r="M20" s="1"/>
      <c r="N20" s="1"/>
      <c r="O20" s="1"/>
      <c r="P20" s="1"/>
      <c r="Q20" s="1"/>
      <c r="R20" s="1"/>
      <c r="S20" s="1"/>
      <c r="T20" s="1"/>
      <c r="U20" s="1"/>
      <c r="V20" s="1"/>
      <c r="W20" s="1"/>
      <c r="X20" s="1"/>
      <c r="Y20" s="1"/>
      <c r="Z20" s="1"/>
    </row>
    <row r="21" spans="1:26" ht="15.75" customHeight="1" x14ac:dyDescent="0.2">
      <c r="A21" s="3"/>
      <c r="B21" s="10" t="s">
        <v>119</v>
      </c>
      <c r="C21" s="23">
        <v>19333</v>
      </c>
      <c r="D21" s="23">
        <v>1474</v>
      </c>
      <c r="E21" s="23">
        <v>123013</v>
      </c>
      <c r="F21" s="23">
        <v>1495</v>
      </c>
      <c r="G21" s="3"/>
      <c r="H21" s="3"/>
      <c r="I21" s="1"/>
      <c r="J21" s="1"/>
      <c r="K21" s="1"/>
      <c r="L21" s="1"/>
      <c r="M21" s="1"/>
      <c r="N21" s="1"/>
      <c r="O21" s="1"/>
      <c r="P21" s="1"/>
      <c r="Q21" s="1"/>
      <c r="R21" s="1"/>
      <c r="S21" s="1"/>
      <c r="T21" s="1"/>
      <c r="U21" s="1"/>
      <c r="V21" s="1"/>
      <c r="W21" s="1"/>
      <c r="X21" s="1"/>
      <c r="Y21" s="1"/>
      <c r="Z21" s="1"/>
    </row>
    <row r="22" spans="1:26" ht="15.75" customHeight="1" x14ac:dyDescent="0.2">
      <c r="A22" s="3"/>
      <c r="B22" s="6" t="s">
        <v>449</v>
      </c>
      <c r="C22" s="26">
        <v>19235</v>
      </c>
      <c r="D22" s="26">
        <v>1474</v>
      </c>
      <c r="E22" s="26">
        <v>137185</v>
      </c>
      <c r="F22" s="26">
        <v>1495</v>
      </c>
      <c r="G22" s="3"/>
      <c r="H22" s="3"/>
      <c r="I22" s="1"/>
      <c r="J22" s="1"/>
      <c r="K22" s="1"/>
      <c r="L22" s="1"/>
      <c r="M22" s="1"/>
      <c r="N22" s="1"/>
      <c r="O22" s="1"/>
      <c r="P22" s="1"/>
      <c r="Q22" s="1"/>
      <c r="R22" s="1"/>
      <c r="S22" s="1"/>
      <c r="T22" s="1"/>
      <c r="U22" s="1"/>
      <c r="V22" s="1"/>
      <c r="W22" s="1"/>
      <c r="X22" s="1"/>
      <c r="Y22" s="1"/>
      <c r="Z22" s="1"/>
    </row>
    <row r="23" spans="1:26" ht="15.75" customHeight="1" x14ac:dyDescent="0.2">
      <c r="A23" s="3"/>
      <c r="B23" s="10" t="s">
        <v>120</v>
      </c>
      <c r="C23" s="23">
        <v>16846</v>
      </c>
      <c r="D23" s="23">
        <v>1494</v>
      </c>
      <c r="E23" s="23">
        <v>137974</v>
      </c>
      <c r="F23" s="23">
        <v>1516</v>
      </c>
      <c r="G23" s="3"/>
      <c r="H23" s="3"/>
      <c r="I23" s="1"/>
      <c r="J23" s="1"/>
      <c r="K23" s="1"/>
      <c r="L23" s="1"/>
      <c r="M23" s="1"/>
      <c r="N23" s="1"/>
      <c r="O23" s="1"/>
      <c r="P23" s="1"/>
      <c r="Q23" s="1"/>
      <c r="R23" s="1"/>
      <c r="S23" s="1"/>
      <c r="T23" s="1"/>
      <c r="U23" s="1"/>
      <c r="V23" s="1"/>
      <c r="W23" s="1"/>
      <c r="X23" s="1"/>
      <c r="Y23" s="1"/>
      <c r="Z23" s="1"/>
    </row>
    <row r="24" spans="1:26" ht="15.75" customHeight="1" x14ac:dyDescent="0.2">
      <c r="A24" s="3"/>
      <c r="B24" s="6" t="s">
        <v>481</v>
      </c>
      <c r="C24" s="26">
        <v>17360</v>
      </c>
      <c r="D24" s="26">
        <v>1494</v>
      </c>
      <c r="E24" s="26">
        <v>142321</v>
      </c>
      <c r="F24" s="26">
        <v>1516</v>
      </c>
      <c r="G24" s="3"/>
      <c r="H24" s="3"/>
      <c r="I24" s="1"/>
      <c r="J24" s="1"/>
      <c r="K24" s="1"/>
      <c r="L24" s="1"/>
      <c r="M24" s="1"/>
      <c r="N24" s="1"/>
      <c r="O24" s="1"/>
      <c r="P24" s="1"/>
      <c r="Q24" s="1"/>
      <c r="R24" s="1"/>
      <c r="S24" s="1"/>
      <c r="T24" s="1"/>
      <c r="U24" s="1"/>
      <c r="V24" s="1"/>
      <c r="W24" s="1"/>
      <c r="X24" s="1"/>
      <c r="Y24" s="1"/>
      <c r="Z24" s="1"/>
    </row>
    <row r="25" spans="1:26" ht="15.75" customHeight="1" x14ac:dyDescent="0.2">
      <c r="A25" s="61"/>
      <c r="B25" s="6" t="s">
        <v>234</v>
      </c>
      <c r="C25" s="163">
        <v>16640</v>
      </c>
      <c r="D25" s="163">
        <v>1494.3497596153845</v>
      </c>
      <c r="E25" s="163">
        <v>136877</v>
      </c>
      <c r="F25" s="163">
        <v>1516.1100842362121</v>
      </c>
      <c r="G25" s="61"/>
      <c r="H25" s="61"/>
      <c r="I25" s="105"/>
      <c r="J25" s="105"/>
      <c r="K25" s="105"/>
      <c r="L25" s="105"/>
      <c r="M25" s="105"/>
      <c r="N25" s="105"/>
      <c r="O25" s="105"/>
      <c r="P25" s="105"/>
      <c r="Q25" s="105"/>
      <c r="R25" s="105"/>
      <c r="S25" s="105"/>
      <c r="T25" s="105"/>
      <c r="U25" s="105"/>
      <c r="V25" s="105"/>
      <c r="W25" s="105"/>
      <c r="X25" s="105"/>
      <c r="Y25" s="105"/>
      <c r="Z25" s="105"/>
    </row>
    <row r="26" spans="1:26" ht="15.75" customHeight="1" x14ac:dyDescent="0.2">
      <c r="A26" s="3"/>
      <c r="B26" s="6" t="s">
        <v>480</v>
      </c>
      <c r="C26" s="26">
        <v>13679</v>
      </c>
      <c r="D26" s="26">
        <v>1506</v>
      </c>
      <c r="E26" s="26">
        <v>131865</v>
      </c>
      <c r="F26" s="26">
        <v>1528</v>
      </c>
      <c r="G26" s="3"/>
      <c r="H26" s="3"/>
      <c r="I26" s="1"/>
      <c r="J26" s="1"/>
      <c r="K26" s="1"/>
      <c r="L26" s="1"/>
      <c r="M26" s="1"/>
      <c r="N26" s="1"/>
      <c r="O26" s="1"/>
      <c r="P26" s="1"/>
      <c r="Q26" s="1"/>
      <c r="R26" s="1"/>
      <c r="S26" s="1"/>
      <c r="T26" s="1"/>
      <c r="U26" s="1"/>
      <c r="V26" s="1"/>
      <c r="W26" s="1"/>
      <c r="X26" s="1"/>
      <c r="Y26" s="1"/>
      <c r="Z26" s="1"/>
    </row>
    <row r="27" spans="1:26" ht="15.75" customHeight="1" x14ac:dyDescent="0.2">
      <c r="A27" s="61"/>
      <c r="B27" s="6" t="s">
        <v>484</v>
      </c>
      <c r="C27" s="163">
        <v>13258</v>
      </c>
      <c r="D27" s="163">
        <v>1506</v>
      </c>
      <c r="E27" s="163">
        <v>128382</v>
      </c>
      <c r="F27" s="163">
        <v>1528</v>
      </c>
      <c r="G27" s="61"/>
      <c r="H27" s="61"/>
      <c r="I27" s="105"/>
      <c r="J27" s="105"/>
      <c r="K27" s="105"/>
      <c r="L27" s="105"/>
      <c r="M27" s="105"/>
      <c r="N27" s="105"/>
      <c r="O27" s="105"/>
      <c r="P27" s="105"/>
      <c r="Q27" s="105"/>
      <c r="R27" s="105"/>
      <c r="S27" s="105"/>
      <c r="T27" s="105"/>
      <c r="U27" s="105"/>
      <c r="V27" s="105"/>
      <c r="W27" s="105"/>
      <c r="X27" s="105"/>
      <c r="Y27" s="105"/>
      <c r="Z27" s="105"/>
    </row>
    <row r="28" spans="1:26" ht="15.75" customHeight="1" x14ac:dyDescent="0.2">
      <c r="A28" s="61"/>
      <c r="B28" s="6" t="s">
        <v>485</v>
      </c>
      <c r="C28" s="26">
        <v>13351</v>
      </c>
      <c r="D28" s="26">
        <v>1538</v>
      </c>
      <c r="E28" s="26">
        <v>125165</v>
      </c>
      <c r="F28" s="26">
        <v>1561</v>
      </c>
      <c r="G28" s="61"/>
      <c r="H28" s="61"/>
      <c r="I28" s="105"/>
      <c r="J28" s="105"/>
      <c r="K28" s="105"/>
      <c r="L28" s="105"/>
      <c r="M28" s="105"/>
      <c r="N28" s="105"/>
      <c r="O28" s="105"/>
      <c r="P28" s="105"/>
      <c r="Q28" s="105"/>
      <c r="R28" s="105"/>
      <c r="S28" s="105"/>
      <c r="T28" s="105"/>
      <c r="U28" s="105"/>
      <c r="V28" s="105"/>
      <c r="W28" s="105"/>
      <c r="X28" s="105"/>
      <c r="Y28" s="105"/>
      <c r="Z28" s="105"/>
    </row>
    <row r="29" spans="1:26" ht="15.75" customHeight="1" x14ac:dyDescent="0.2">
      <c r="A29" s="61"/>
      <c r="B29" s="6" t="s">
        <v>499</v>
      </c>
      <c r="C29" s="26">
        <v>13275</v>
      </c>
      <c r="D29" s="26">
        <v>1531.9299435028249</v>
      </c>
      <c r="E29" s="26">
        <v>124107</v>
      </c>
      <c r="F29" s="26">
        <v>1554.2402926506966</v>
      </c>
      <c r="G29" s="61"/>
      <c r="H29" s="61"/>
      <c r="I29" s="105"/>
      <c r="J29" s="105"/>
      <c r="K29" s="105"/>
      <c r="L29" s="105"/>
      <c r="M29" s="105"/>
      <c r="N29" s="105"/>
      <c r="O29" s="105"/>
      <c r="P29" s="105"/>
      <c r="Q29" s="105"/>
      <c r="R29" s="105"/>
      <c r="S29" s="105"/>
      <c r="T29" s="105"/>
      <c r="U29" s="105"/>
      <c r="V29" s="105"/>
      <c r="W29" s="105"/>
      <c r="X29" s="105"/>
      <c r="Y29" s="105"/>
      <c r="Z29" s="105"/>
    </row>
    <row r="30" spans="1:26" ht="15.75" customHeight="1" x14ac:dyDescent="0.2">
      <c r="A30" s="61"/>
      <c r="B30" s="6" t="s">
        <v>508</v>
      </c>
      <c r="C30" s="26">
        <v>12497</v>
      </c>
      <c r="D30" s="26">
        <v>1641.4099383852124</v>
      </c>
      <c r="E30" s="26">
        <v>109584</v>
      </c>
      <c r="F30" s="26">
        <v>1665.3197547087166</v>
      </c>
      <c r="G30" s="61"/>
      <c r="H30" s="61"/>
      <c r="I30" s="105"/>
      <c r="J30" s="105"/>
      <c r="K30" s="105"/>
      <c r="L30" s="105"/>
      <c r="M30" s="105"/>
      <c r="N30" s="105"/>
      <c r="O30" s="105"/>
      <c r="P30" s="105"/>
      <c r="Q30" s="105"/>
      <c r="R30" s="105"/>
      <c r="S30" s="105"/>
      <c r="T30" s="105"/>
      <c r="U30" s="105"/>
      <c r="V30" s="105"/>
      <c r="W30" s="105"/>
      <c r="X30" s="105"/>
      <c r="Y30" s="105"/>
      <c r="Z30" s="105"/>
    </row>
    <row r="31" spans="1:26" ht="15.75" customHeight="1" x14ac:dyDescent="0.2">
      <c r="A31" s="3"/>
      <c r="B31" s="10"/>
      <c r="C31" s="23"/>
      <c r="D31" s="23"/>
      <c r="E31" s="23"/>
      <c r="F31" s="23"/>
      <c r="G31" s="3"/>
      <c r="H31" s="3"/>
      <c r="I31" s="1"/>
      <c r="J31" s="1"/>
      <c r="K31" s="1"/>
      <c r="L31" s="1"/>
      <c r="M31" s="1"/>
      <c r="N31" s="1"/>
      <c r="O31" s="1"/>
      <c r="P31" s="1"/>
      <c r="Q31" s="1"/>
      <c r="R31" s="1"/>
      <c r="S31" s="1"/>
      <c r="T31" s="1"/>
      <c r="U31" s="1"/>
      <c r="V31" s="1"/>
      <c r="W31" s="1"/>
      <c r="X31" s="1"/>
      <c r="Y31" s="1"/>
      <c r="Z31" s="1"/>
    </row>
    <row r="32" spans="1:26" ht="35.25" customHeight="1" x14ac:dyDescent="0.2">
      <c r="A32" s="3"/>
      <c r="B32" s="236" t="s">
        <v>450</v>
      </c>
      <c r="C32" s="233"/>
      <c r="D32" s="233"/>
      <c r="E32" s="233"/>
      <c r="F32" s="233"/>
      <c r="G32" s="234"/>
      <c r="H32" s="3"/>
      <c r="I32" s="1"/>
      <c r="J32" s="1"/>
      <c r="K32" s="1"/>
      <c r="L32" s="1"/>
      <c r="M32" s="1"/>
      <c r="N32" s="1"/>
      <c r="O32" s="1"/>
      <c r="P32" s="1"/>
      <c r="Q32" s="1"/>
      <c r="R32" s="1"/>
      <c r="S32" s="1"/>
      <c r="T32" s="1"/>
      <c r="U32" s="1"/>
      <c r="V32" s="1"/>
      <c r="W32" s="1"/>
      <c r="X32" s="1"/>
      <c r="Y32" s="1"/>
      <c r="Z32" s="1"/>
    </row>
    <row r="33" spans="1:26" ht="36" customHeight="1" x14ac:dyDescent="0.2">
      <c r="A33" s="3"/>
      <c r="B33" s="236" t="s">
        <v>448</v>
      </c>
      <c r="C33" s="233"/>
      <c r="D33" s="233"/>
      <c r="E33" s="233"/>
      <c r="F33" s="233"/>
      <c r="G33" s="234"/>
      <c r="H33" s="3"/>
      <c r="I33" s="1"/>
      <c r="J33" s="1"/>
      <c r="K33" s="1"/>
      <c r="L33" s="1"/>
      <c r="M33" s="1"/>
      <c r="N33" s="1"/>
      <c r="O33" s="1"/>
      <c r="P33" s="1"/>
      <c r="Q33" s="1"/>
      <c r="R33" s="1"/>
      <c r="S33" s="1"/>
      <c r="T33" s="1"/>
      <c r="U33" s="1"/>
      <c r="V33" s="1"/>
      <c r="W33" s="1"/>
      <c r="X33" s="1"/>
      <c r="Y33" s="1"/>
      <c r="Z33" s="1"/>
    </row>
    <row r="34" spans="1:26" ht="22.5" customHeight="1" x14ac:dyDescent="0.2">
      <c r="A34" s="3"/>
      <c r="B34" s="236" t="s">
        <v>491</v>
      </c>
      <c r="C34" s="233"/>
      <c r="D34" s="233"/>
      <c r="E34" s="233"/>
      <c r="F34" s="233"/>
      <c r="G34" s="234"/>
      <c r="H34" s="3"/>
      <c r="I34" s="1"/>
      <c r="J34" s="1"/>
      <c r="K34" s="1"/>
      <c r="L34" s="1"/>
      <c r="M34" s="1"/>
      <c r="N34" s="1"/>
      <c r="O34" s="1"/>
      <c r="P34" s="1"/>
      <c r="Q34" s="1"/>
      <c r="R34" s="1"/>
      <c r="S34" s="1"/>
      <c r="T34" s="1"/>
      <c r="U34" s="1"/>
      <c r="V34" s="1"/>
      <c r="W34" s="1"/>
      <c r="X34" s="1"/>
      <c r="Y34" s="1"/>
      <c r="Z34" s="1"/>
    </row>
    <row r="35" spans="1:26" ht="15.75" customHeight="1" x14ac:dyDescent="0.2">
      <c r="A35" s="3"/>
      <c r="B35" s="235" t="s">
        <v>483</v>
      </c>
      <c r="C35" s="233"/>
      <c r="D35" s="233"/>
      <c r="E35" s="233"/>
      <c r="F35" s="233"/>
      <c r="G35" s="233"/>
      <c r="H35" s="233"/>
      <c r="I35" s="233"/>
      <c r="J35" s="234"/>
      <c r="K35" s="1"/>
      <c r="L35" s="1"/>
      <c r="M35" s="1"/>
      <c r="N35" s="1"/>
      <c r="O35" s="1"/>
      <c r="P35" s="1"/>
      <c r="Q35" s="1"/>
      <c r="R35" s="1"/>
      <c r="S35" s="1"/>
      <c r="T35" s="1"/>
      <c r="U35" s="1"/>
      <c r="V35" s="1"/>
      <c r="W35" s="1"/>
      <c r="X35" s="1"/>
      <c r="Y35" s="1"/>
      <c r="Z35" s="1"/>
    </row>
    <row r="36" spans="1:26" ht="63" customHeight="1" x14ac:dyDescent="0.2">
      <c r="A36" s="3"/>
      <c r="B36" s="235" t="s">
        <v>503</v>
      </c>
      <c r="C36" s="233"/>
      <c r="D36" s="233"/>
      <c r="E36" s="233"/>
      <c r="F36" s="233"/>
      <c r="G36" s="234"/>
      <c r="H36" s="1"/>
      <c r="I36" s="1"/>
      <c r="J36" s="1"/>
      <c r="K36" s="1"/>
      <c r="L36" s="1"/>
      <c r="M36" s="1"/>
      <c r="N36" s="1"/>
      <c r="O36" s="1"/>
      <c r="P36" s="1"/>
      <c r="Q36" s="1"/>
      <c r="R36" s="1"/>
      <c r="S36" s="1"/>
      <c r="T36" s="1"/>
      <c r="U36" s="1"/>
      <c r="V36" s="1"/>
      <c r="W36" s="1"/>
      <c r="X36" s="1"/>
      <c r="Y36" s="1"/>
      <c r="Z36" s="1"/>
    </row>
    <row r="37" spans="1:26" ht="15.75" customHeight="1" x14ac:dyDescent="0.2">
      <c r="A37" s="3"/>
      <c r="B37" s="89" t="s">
        <v>413</v>
      </c>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3"/>
      <c r="B38" s="147" t="s">
        <v>468</v>
      </c>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
      <c r="A1002" s="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2">
      <c r="A1003" s="3"/>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2">
      <c r="A1004" s="3"/>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x14ac:dyDescent="0.2">
      <c r="A1005" s="3"/>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8">
    <mergeCell ref="B36:G36"/>
    <mergeCell ref="B35:J35"/>
    <mergeCell ref="B34:G34"/>
    <mergeCell ref="B4:B5"/>
    <mergeCell ref="C4:D4"/>
    <mergeCell ref="E4:F4"/>
    <mergeCell ref="B32:G32"/>
    <mergeCell ref="B33:G33"/>
  </mergeCells>
  <hyperlinks>
    <hyperlink ref="B38" r:id="rId1" xr:uid="{00000000-0004-0000-0800-000000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37</vt:i4>
      </vt:variant>
      <vt:variant>
        <vt:lpstr>Named Ranges</vt:lpstr>
      </vt:variant>
      <vt:variant>
        <vt:i4>15</vt:i4>
      </vt:variant>
    </vt:vector>
  </HeadingPairs>
  <TitlesOfParts>
    <vt:vector size="52" baseType="lpstr">
      <vt:lpstr>Index</vt:lpstr>
      <vt:lpstr>PRODUCTIVITY - OUTPUTS - INPUTS</vt:lpstr>
      <vt:lpstr>A1</vt:lpstr>
      <vt:lpstr>A2 </vt:lpstr>
      <vt:lpstr>A3</vt:lpstr>
      <vt:lpstr>NHS Output Settings</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NHS INPUTS</vt:lpstr>
      <vt:lpstr>A26</vt:lpstr>
      <vt:lpstr>A27</vt:lpstr>
      <vt:lpstr>A28</vt:lpstr>
      <vt:lpstr>A29</vt:lpstr>
      <vt:lpstr>A30</vt:lpstr>
      <vt:lpstr>A31</vt:lpstr>
      <vt:lpstr>A32</vt:lpstr>
      <vt:lpstr>A33</vt:lpstr>
      <vt:lpstr>'A1'!_ftn1</vt:lpstr>
      <vt:lpstr>'A1'!_ftnref1</vt:lpstr>
      <vt:lpstr>'A20'!_Ref26886876</vt:lpstr>
      <vt:lpstr>'A28'!_Ref26887072</vt:lpstr>
      <vt:lpstr>'A30'!_Ref26887130</vt:lpstr>
      <vt:lpstr>'A25'!_Ref27151419</vt:lpstr>
      <vt:lpstr>'A29'!_Ref27151721</vt:lpstr>
      <vt:lpstr>'A21'!_Ref62731231</vt:lpstr>
      <vt:lpstr>'A1'!_Ref62731694</vt:lpstr>
      <vt:lpstr>'A23'!_Ref62731716</vt:lpstr>
      <vt:lpstr>'A10'!_Ref62746465</vt:lpstr>
      <vt:lpstr>'A14'!_Ref89869888</vt:lpstr>
      <vt:lpstr>'A27'!_Ref98240087</vt:lpstr>
      <vt:lpstr>'A1'!_Toc70185070</vt:lpstr>
      <vt:lpstr>'A4'!_Toc70185071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Castelli</dc:creator>
  <cp:lastModifiedBy>Adriana Castelli</cp:lastModifiedBy>
  <dcterms:created xsi:type="dcterms:W3CDTF">2023-01-25T16:13:34Z</dcterms:created>
  <dcterms:modified xsi:type="dcterms:W3CDTF">2025-05-09T10:31:10Z</dcterms:modified>
</cp:coreProperties>
</file>